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01FA2FF5-22DC-4441-975C-6A6D6537EBAD}" xr6:coauthVersionLast="45" xr6:coauthVersionMax="45" xr10:uidLastSave="{00000000-0000-0000-0000-000000000000}"/>
  <bookViews>
    <workbookView xWindow="-57720" yWindow="-4860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SE WI Munic" sheetId="13" r:id="rId10"/>
    <sheet name="4th qtr Munic" sheetId="10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3" l="1"/>
  <c r="W12" i="13"/>
  <c r="O15" i="13" l="1"/>
  <c r="O13" i="13"/>
  <c r="P12" i="13"/>
  <c r="V8" i="13"/>
  <c r="T11" i="13"/>
  <c r="Y11" i="13" s="1"/>
  <c r="T10" i="13"/>
  <c r="Y10" i="13" s="1"/>
  <c r="T9" i="13"/>
  <c r="T8" i="13"/>
  <c r="S11" i="13"/>
  <c r="S10" i="13"/>
  <c r="S16" i="13" s="1"/>
  <c r="S9" i="13"/>
  <c r="S8" i="13"/>
  <c r="R11" i="13"/>
  <c r="R10" i="13"/>
  <c r="R9" i="13"/>
  <c r="R8" i="13"/>
  <c r="Q11" i="13"/>
  <c r="Q10" i="13"/>
  <c r="Q9" i="13"/>
  <c r="Q8" i="13"/>
  <c r="P11" i="13"/>
  <c r="P10" i="13"/>
  <c r="P9" i="13"/>
  <c r="P8" i="13"/>
  <c r="O10" i="13"/>
  <c r="O9" i="13"/>
  <c r="O8" i="13"/>
  <c r="O11" i="13"/>
  <c r="V11" i="13" s="1"/>
  <c r="X15" i="13"/>
  <c r="W15" i="13"/>
  <c r="T15" i="13"/>
  <c r="S15" i="13"/>
  <c r="R15" i="13"/>
  <c r="Q15" i="13"/>
  <c r="Y15" i="13" s="1"/>
  <c r="P15" i="13"/>
  <c r="V15" i="13"/>
  <c r="Y14" i="13"/>
  <c r="T14" i="13"/>
  <c r="S14" i="13"/>
  <c r="R14" i="13"/>
  <c r="Q14" i="13"/>
  <c r="P14" i="13"/>
  <c r="W14" i="13" s="1"/>
  <c r="O14" i="13"/>
  <c r="V14" i="13" s="1"/>
  <c r="T13" i="13"/>
  <c r="S13" i="13"/>
  <c r="R13" i="13"/>
  <c r="Q13" i="13"/>
  <c r="Y13" i="13" s="1"/>
  <c r="P13" i="13"/>
  <c r="X13" i="13" s="1"/>
  <c r="V13" i="13"/>
  <c r="V10" i="13"/>
  <c r="X10" i="13"/>
  <c r="X9" i="13"/>
  <c r="V9" i="13"/>
  <c r="W9" i="13"/>
  <c r="X8" i="13"/>
  <c r="Y8" i="13"/>
  <c r="P16" i="13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L154" i="13"/>
  <c r="K154" i="13"/>
  <c r="J154" i="13"/>
  <c r="I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L132" i="13"/>
  <c r="K132" i="13"/>
  <c r="J132" i="13"/>
  <c r="I132" i="13"/>
  <c r="L131" i="13"/>
  <c r="K131" i="13"/>
  <c r="J131" i="13"/>
  <c r="I131" i="13"/>
  <c r="L130" i="13"/>
  <c r="K130" i="13"/>
  <c r="J130" i="13"/>
  <c r="I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96" i="13"/>
  <c r="K96" i="13"/>
  <c r="J96" i="13"/>
  <c r="I96" i="13"/>
  <c r="L95" i="13"/>
  <c r="K95" i="13"/>
  <c r="J95" i="13"/>
  <c r="I95" i="13"/>
  <c r="L94" i="13"/>
  <c r="K94" i="13"/>
  <c r="J94" i="13"/>
  <c r="I94" i="13"/>
  <c r="L93" i="13"/>
  <c r="K93" i="13"/>
  <c r="J93" i="13"/>
  <c r="I93" i="13"/>
  <c r="L92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7" i="13"/>
  <c r="K87" i="13"/>
  <c r="J87" i="13"/>
  <c r="I87" i="13"/>
  <c r="L86" i="13"/>
  <c r="K86" i="13"/>
  <c r="J86" i="13"/>
  <c r="I86" i="13"/>
  <c r="L81" i="13"/>
  <c r="K81" i="13"/>
  <c r="J81" i="13"/>
  <c r="I81" i="13"/>
  <c r="L80" i="13"/>
  <c r="K80" i="13"/>
  <c r="J80" i="13"/>
  <c r="I80" i="13"/>
  <c r="L79" i="13"/>
  <c r="K79" i="13"/>
  <c r="J79" i="13"/>
  <c r="I79" i="13"/>
  <c r="L78" i="13"/>
  <c r="K78" i="13"/>
  <c r="J78" i="13"/>
  <c r="I78" i="13"/>
  <c r="L77" i="13"/>
  <c r="K77" i="13"/>
  <c r="J77" i="13"/>
  <c r="I77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3" i="13"/>
  <c r="K73" i="13"/>
  <c r="J73" i="13"/>
  <c r="I73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7" i="13"/>
  <c r="K67" i="13"/>
  <c r="J67" i="13"/>
  <c r="I67" i="13"/>
  <c r="L66" i="13"/>
  <c r="K66" i="13"/>
  <c r="J66" i="13"/>
  <c r="I66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Y9" i="13" l="1"/>
  <c r="W8" i="13"/>
  <c r="W11" i="13"/>
  <c r="X16" i="13"/>
  <c r="X11" i="13"/>
  <c r="X14" i="13"/>
  <c r="S12" i="13"/>
  <c r="W10" i="13"/>
  <c r="W16" i="13" l="1"/>
  <c r="X12" i="13"/>
  <c r="L36" i="4" l="1"/>
  <c r="K36" i="4"/>
  <c r="F36" i="4"/>
  <c r="E36" i="4"/>
  <c r="L18" i="4"/>
  <c r="K18" i="4"/>
  <c r="F18" i="4"/>
  <c r="E18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25" i="4"/>
  <c r="K25" i="4"/>
  <c r="F25" i="4"/>
  <c r="E25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16" i="1"/>
  <c r="K16" i="1"/>
  <c r="F16" i="1"/>
  <c r="E16" i="1"/>
  <c r="L34" i="1"/>
  <c r="K34" i="1"/>
  <c r="F34" i="1"/>
  <c r="E34" i="1"/>
  <c r="L54" i="1"/>
  <c r="K54" i="1"/>
  <c r="F54" i="1"/>
  <c r="E54" i="1"/>
  <c r="L73" i="1"/>
  <c r="K73" i="1"/>
  <c r="F73" i="1"/>
  <c r="E73" i="1"/>
  <c r="L92" i="1"/>
  <c r="K92" i="1"/>
  <c r="F92" i="1"/>
  <c r="E92" i="1"/>
  <c r="L111" i="1"/>
  <c r="K111" i="1"/>
  <c r="F111" i="1"/>
  <c r="E111" i="1"/>
  <c r="L130" i="1"/>
  <c r="K130" i="1"/>
  <c r="F130" i="1"/>
  <c r="E130" i="1"/>
  <c r="L149" i="1"/>
  <c r="K149" i="1"/>
  <c r="F149" i="1"/>
  <c r="E149" i="1"/>
  <c r="L170" i="1"/>
  <c r="K170" i="1"/>
  <c r="F170" i="1"/>
  <c r="E170" i="1"/>
  <c r="L189" i="1"/>
  <c r="K189" i="1"/>
  <c r="F189" i="1"/>
  <c r="E189" i="1"/>
  <c r="L208" i="1"/>
  <c r="K208" i="1"/>
  <c r="F208" i="1"/>
  <c r="E208" i="1"/>
  <c r="L227" i="1"/>
  <c r="K227" i="1"/>
  <c r="F227" i="1"/>
  <c r="E227" i="1"/>
  <c r="L245" i="1"/>
  <c r="K245" i="1"/>
  <c r="F245" i="1"/>
  <c r="E245" i="1"/>
  <c r="V229" i="1"/>
  <c r="W229" i="1"/>
  <c r="W247" i="1"/>
  <c r="Q229" i="1"/>
  <c r="Q247" i="1"/>
  <c r="R247" i="1"/>
  <c r="A1" i="1"/>
  <c r="L15" i="1"/>
  <c r="K15" i="1"/>
  <c r="F15" i="1"/>
  <c r="E15" i="1"/>
  <c r="L33" i="1"/>
  <c r="K33" i="1"/>
  <c r="F33" i="1"/>
  <c r="E33" i="1"/>
  <c r="L53" i="1"/>
  <c r="K53" i="1"/>
  <c r="F53" i="1"/>
  <c r="E53" i="1"/>
  <c r="L72" i="1"/>
  <c r="K72" i="1"/>
  <c r="F72" i="1"/>
  <c r="E72" i="1"/>
  <c r="L91" i="1"/>
  <c r="K91" i="1"/>
  <c r="F91" i="1"/>
  <c r="E91" i="1"/>
  <c r="L110" i="1"/>
  <c r="K110" i="1"/>
  <c r="F110" i="1"/>
  <c r="E110" i="1"/>
  <c r="L129" i="1"/>
  <c r="K129" i="1"/>
  <c r="F129" i="1"/>
  <c r="E129" i="1"/>
  <c r="L148" i="1"/>
  <c r="K148" i="1"/>
  <c r="F148" i="1"/>
  <c r="E148" i="1"/>
  <c r="L169" i="1"/>
  <c r="K169" i="1"/>
  <c r="F169" i="1"/>
  <c r="E169" i="1"/>
  <c r="L188" i="1"/>
  <c r="K188" i="1"/>
  <c r="F188" i="1"/>
  <c r="E188" i="1"/>
  <c r="L207" i="1"/>
  <c r="K207" i="1"/>
  <c r="F207" i="1"/>
  <c r="E207" i="1"/>
  <c r="L226" i="1"/>
  <c r="K226" i="1"/>
  <c r="F226" i="1"/>
  <c r="E226" i="1"/>
  <c r="L244" i="1"/>
  <c r="K244" i="1"/>
  <c r="F244" i="1"/>
  <c r="E244" i="1"/>
  <c r="L243" i="1"/>
  <c r="K243" i="1"/>
  <c r="F243" i="1"/>
  <c r="E243" i="1"/>
  <c r="L225" i="1"/>
  <c r="K225" i="1"/>
  <c r="F225" i="1"/>
  <c r="E225" i="1"/>
  <c r="L206" i="1"/>
  <c r="K206" i="1"/>
  <c r="F206" i="1"/>
  <c r="E206" i="1"/>
  <c r="L187" i="1"/>
  <c r="K187" i="1"/>
  <c r="F187" i="1"/>
  <c r="E187" i="1"/>
  <c r="L168" i="1"/>
  <c r="K168" i="1"/>
  <c r="F168" i="1"/>
  <c r="E168" i="1"/>
  <c r="L147" i="1"/>
  <c r="K147" i="1"/>
  <c r="F147" i="1"/>
  <c r="E147" i="1"/>
  <c r="L128" i="1"/>
  <c r="K128" i="1"/>
  <c r="F128" i="1"/>
  <c r="E128" i="1"/>
  <c r="L109" i="1"/>
  <c r="K109" i="1"/>
  <c r="F109" i="1"/>
  <c r="E109" i="1"/>
  <c r="L90" i="1"/>
  <c r="K90" i="1"/>
  <c r="F90" i="1"/>
  <c r="E90" i="1"/>
  <c r="L71" i="1"/>
  <c r="K71" i="1"/>
  <c r="F71" i="1"/>
  <c r="E71" i="1"/>
  <c r="L52" i="1"/>
  <c r="K52" i="1"/>
  <c r="F52" i="1"/>
  <c r="E52" i="1"/>
  <c r="L14" i="1"/>
  <c r="K14" i="1"/>
  <c r="F14" i="1"/>
  <c r="E14" i="1"/>
  <c r="L32" i="1"/>
  <c r="K32" i="1"/>
  <c r="F32" i="1"/>
  <c r="E32" i="1"/>
  <c r="L242" i="1"/>
  <c r="K242" i="1"/>
  <c r="F242" i="1"/>
  <c r="E242" i="1"/>
  <c r="L224" i="1"/>
  <c r="K224" i="1"/>
  <c r="F224" i="1"/>
  <c r="E224" i="1"/>
  <c r="L205" i="1"/>
  <c r="K205" i="1"/>
  <c r="F205" i="1"/>
  <c r="E205" i="1"/>
  <c r="L186" i="1"/>
  <c r="K186" i="1"/>
  <c r="F186" i="1"/>
  <c r="E186" i="1"/>
  <c r="L167" i="1"/>
  <c r="K167" i="1"/>
  <c r="F167" i="1"/>
  <c r="E167" i="1"/>
  <c r="L146" i="1"/>
  <c r="K146" i="1"/>
  <c r="F146" i="1"/>
  <c r="E146" i="1"/>
  <c r="L127" i="1"/>
  <c r="K127" i="1"/>
  <c r="F127" i="1"/>
  <c r="E127" i="1"/>
  <c r="L108" i="1"/>
  <c r="K108" i="1"/>
  <c r="F108" i="1"/>
  <c r="E108" i="1"/>
  <c r="L89" i="1"/>
  <c r="K89" i="1"/>
  <c r="F89" i="1"/>
  <c r="E89" i="1"/>
  <c r="L70" i="1"/>
  <c r="K70" i="1"/>
  <c r="F70" i="1"/>
  <c r="E70" i="1"/>
  <c r="L51" i="1"/>
  <c r="K51" i="1"/>
  <c r="F51" i="1"/>
  <c r="E51" i="1"/>
  <c r="L31" i="1"/>
  <c r="K31" i="1"/>
  <c r="F31" i="1"/>
  <c r="E31" i="1"/>
  <c r="L13" i="1"/>
  <c r="K13" i="1"/>
  <c r="F13" i="1"/>
  <c r="E13" i="1"/>
  <c r="L12" i="1"/>
  <c r="K12" i="1"/>
  <c r="F12" i="1"/>
  <c r="E12" i="1"/>
  <c r="L30" i="1"/>
  <c r="K30" i="1"/>
  <c r="F30" i="1"/>
  <c r="E30" i="1"/>
  <c r="L50" i="1"/>
  <c r="K50" i="1"/>
  <c r="F50" i="1"/>
  <c r="E50" i="1"/>
  <c r="L69" i="1"/>
  <c r="K69" i="1"/>
  <c r="F69" i="1"/>
  <c r="E69" i="1"/>
  <c r="L88" i="1"/>
  <c r="K88" i="1"/>
  <c r="F88" i="1"/>
  <c r="E88" i="1"/>
  <c r="L107" i="1"/>
  <c r="K107" i="1"/>
  <c r="F107" i="1"/>
  <c r="E107" i="1"/>
  <c r="L126" i="1"/>
  <c r="K126" i="1"/>
  <c r="F126" i="1"/>
  <c r="E126" i="1"/>
  <c r="L145" i="1"/>
  <c r="K145" i="1"/>
  <c r="F145" i="1"/>
  <c r="E145" i="1"/>
  <c r="L166" i="1"/>
  <c r="K166" i="1"/>
  <c r="F166" i="1"/>
  <c r="E166" i="1"/>
  <c r="L185" i="1"/>
  <c r="K185" i="1"/>
  <c r="F185" i="1"/>
  <c r="E185" i="1"/>
  <c r="L204" i="1"/>
  <c r="K204" i="1"/>
  <c r="F204" i="1"/>
  <c r="E204" i="1"/>
  <c r="L223" i="1"/>
  <c r="K223" i="1"/>
  <c r="F223" i="1"/>
  <c r="E223" i="1"/>
  <c r="L241" i="1"/>
  <c r="K241" i="1"/>
  <c r="F241" i="1"/>
  <c r="E241" i="1"/>
  <c r="L240" i="1"/>
  <c r="K240" i="1"/>
  <c r="F240" i="1"/>
  <c r="E240" i="1"/>
  <c r="L222" i="1"/>
  <c r="K222" i="1"/>
  <c r="F222" i="1"/>
  <c r="E222" i="1"/>
  <c r="L203" i="1"/>
  <c r="K203" i="1"/>
  <c r="F203" i="1"/>
  <c r="E203" i="1"/>
  <c r="L184" i="1"/>
  <c r="K184" i="1"/>
  <c r="F184" i="1"/>
  <c r="E184" i="1"/>
  <c r="L165" i="1"/>
  <c r="K165" i="1"/>
  <c r="F165" i="1"/>
  <c r="E165" i="1"/>
  <c r="L144" i="1"/>
  <c r="K144" i="1"/>
  <c r="F144" i="1"/>
  <c r="E144" i="1"/>
  <c r="L125" i="1"/>
  <c r="K125" i="1"/>
  <c r="F125" i="1"/>
  <c r="E125" i="1"/>
  <c r="L106" i="1"/>
  <c r="K106" i="1"/>
  <c r="F106" i="1"/>
  <c r="E106" i="1"/>
  <c r="L87" i="1"/>
  <c r="K87" i="1"/>
  <c r="F87" i="1"/>
  <c r="E87" i="1"/>
  <c r="L68" i="1"/>
  <c r="K68" i="1"/>
  <c r="F68" i="1"/>
  <c r="E68" i="1"/>
  <c r="L49" i="1"/>
  <c r="K49" i="1"/>
  <c r="F49" i="1"/>
  <c r="E49" i="1"/>
  <c r="L11" i="1"/>
  <c r="K11" i="1"/>
  <c r="F11" i="1"/>
  <c r="E11" i="1"/>
  <c r="L29" i="1"/>
  <c r="K29" i="1"/>
  <c r="F29" i="1"/>
  <c r="E29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239" i="1"/>
  <c r="K239" i="1"/>
  <c r="F239" i="1"/>
  <c r="E239" i="1"/>
  <c r="L221" i="1"/>
  <c r="K221" i="1"/>
  <c r="F221" i="1"/>
  <c r="E221" i="1"/>
  <c r="L202" i="1"/>
  <c r="K202" i="1"/>
  <c r="F202" i="1"/>
  <c r="E202" i="1"/>
  <c r="L183" i="1"/>
  <c r="K183" i="1"/>
  <c r="F183" i="1"/>
  <c r="E183" i="1"/>
  <c r="L9" i="1"/>
  <c r="K9" i="1"/>
  <c r="F9" i="1"/>
  <c r="E9" i="1"/>
  <c r="L27" i="1"/>
  <c r="K27" i="1"/>
  <c r="F27" i="1"/>
  <c r="E27" i="1"/>
  <c r="L47" i="1"/>
  <c r="K47" i="1"/>
  <c r="F47" i="1"/>
  <c r="E47" i="1"/>
  <c r="L66" i="1"/>
  <c r="K66" i="1"/>
  <c r="F66" i="1"/>
  <c r="E66" i="1"/>
  <c r="L85" i="1"/>
  <c r="K85" i="1"/>
  <c r="F85" i="1"/>
  <c r="E85" i="1"/>
  <c r="L104" i="1"/>
  <c r="K104" i="1"/>
  <c r="F104" i="1"/>
  <c r="E104" i="1"/>
  <c r="L123" i="1"/>
  <c r="K123" i="1"/>
  <c r="F123" i="1"/>
  <c r="E123" i="1"/>
  <c r="L142" i="1"/>
  <c r="K142" i="1"/>
  <c r="F142" i="1"/>
  <c r="E142" i="1"/>
  <c r="L163" i="1"/>
  <c r="K163" i="1"/>
  <c r="F163" i="1"/>
  <c r="E163" i="1"/>
  <c r="L182" i="1"/>
  <c r="K182" i="1"/>
  <c r="F182" i="1"/>
  <c r="E182" i="1"/>
  <c r="L201" i="1"/>
  <c r="K201" i="1"/>
  <c r="F201" i="1"/>
  <c r="E201" i="1"/>
  <c r="L220" i="1"/>
  <c r="K220" i="1"/>
  <c r="F220" i="1"/>
  <c r="E220" i="1"/>
  <c r="L238" i="1"/>
  <c r="K238" i="1"/>
  <c r="F238" i="1"/>
  <c r="E238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26" i="1"/>
  <c r="K26" i="1"/>
  <c r="F26" i="1"/>
  <c r="E26" i="1"/>
  <c r="L8" i="1"/>
  <c r="K8" i="1"/>
  <c r="F8" i="1"/>
  <c r="E8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25" i="1"/>
  <c r="K25" i="1"/>
  <c r="F25" i="1"/>
  <c r="E25" i="1"/>
  <c r="L7" i="1"/>
  <c r="K7" i="1"/>
  <c r="F7" i="1"/>
  <c r="E7" i="1"/>
  <c r="J247" i="1"/>
  <c r="K247" i="1"/>
  <c r="D247" i="1"/>
  <c r="J229" i="1"/>
  <c r="L229" i="1"/>
  <c r="D229" i="1"/>
  <c r="J210" i="1"/>
  <c r="L210" i="1"/>
  <c r="D210" i="1"/>
  <c r="J191" i="1"/>
  <c r="K191" i="1"/>
  <c r="D191" i="1"/>
  <c r="F191" i="1"/>
  <c r="J172" i="1"/>
  <c r="K172" i="1"/>
  <c r="D172" i="1"/>
  <c r="F172" i="1"/>
  <c r="J151" i="1"/>
  <c r="K151" i="1"/>
  <c r="D151" i="1"/>
  <c r="J132" i="1"/>
  <c r="D132" i="1"/>
  <c r="F132" i="1"/>
  <c r="E132" i="1"/>
  <c r="J113" i="1"/>
  <c r="K113" i="1"/>
  <c r="D113" i="1"/>
  <c r="F113" i="1"/>
  <c r="J94" i="1"/>
  <c r="K94" i="1"/>
  <c r="L94" i="1"/>
  <c r="D94" i="1"/>
  <c r="E94" i="1"/>
  <c r="J75" i="1"/>
  <c r="D75" i="1"/>
  <c r="F75" i="1"/>
  <c r="J56" i="1"/>
  <c r="L56" i="1"/>
  <c r="D56" i="1"/>
  <c r="F5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I38" i="4"/>
  <c r="J38" i="4"/>
  <c r="H38" i="4"/>
  <c r="C38" i="4"/>
  <c r="D38" i="4"/>
  <c r="B38" i="4"/>
  <c r="I20" i="4"/>
  <c r="L20" i="4"/>
  <c r="J20" i="4"/>
  <c r="H20" i="4"/>
  <c r="C20" i="4"/>
  <c r="D20" i="4"/>
  <c r="B20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V247" i="1"/>
  <c r="U247" i="1"/>
  <c r="U229" i="1"/>
  <c r="V210" i="1"/>
  <c r="U210" i="1"/>
  <c r="V191" i="1"/>
  <c r="Y191" i="1"/>
  <c r="U191" i="1"/>
  <c r="V172" i="1"/>
  <c r="U172" i="1"/>
  <c r="V151" i="1"/>
  <c r="U151" i="1"/>
  <c r="V132" i="1"/>
  <c r="U132" i="1"/>
  <c r="V113" i="1"/>
  <c r="Y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S191" i="1"/>
  <c r="O191" i="1"/>
  <c r="P172" i="1"/>
  <c r="O172" i="1"/>
  <c r="P151" i="1"/>
  <c r="O151" i="1"/>
  <c r="P132" i="1"/>
  <c r="O132" i="1"/>
  <c r="P113" i="1"/>
  <c r="S113" i="1"/>
  <c r="O113" i="1"/>
  <c r="P94" i="1"/>
  <c r="O94" i="1"/>
  <c r="P75" i="1"/>
  <c r="O75" i="1"/>
  <c r="P56" i="1"/>
  <c r="O56" i="1"/>
  <c r="P36" i="1"/>
  <c r="S36" i="1"/>
  <c r="O36" i="1"/>
  <c r="P18" i="1"/>
  <c r="O18" i="1"/>
  <c r="I247" i="1"/>
  <c r="H247" i="1"/>
  <c r="I229" i="1"/>
  <c r="H229" i="1"/>
  <c r="I210" i="1"/>
  <c r="H210" i="1"/>
  <c r="I191" i="1"/>
  <c r="L191" i="1"/>
  <c r="H191" i="1"/>
  <c r="I172" i="1"/>
  <c r="H172" i="1"/>
  <c r="I151" i="1"/>
  <c r="L151" i="1"/>
  <c r="H151" i="1"/>
  <c r="I132" i="1"/>
  <c r="H132" i="1"/>
  <c r="K132" i="1"/>
  <c r="I113" i="1"/>
  <c r="H113" i="1"/>
  <c r="I94" i="1"/>
  <c r="H94" i="1"/>
  <c r="I75" i="1"/>
  <c r="L75" i="1"/>
  <c r="H75" i="1"/>
  <c r="I56" i="1"/>
  <c r="H56" i="1"/>
  <c r="I36" i="1"/>
  <c r="H36" i="1"/>
  <c r="I18" i="1"/>
  <c r="H18" i="1"/>
  <c r="K18" i="1"/>
  <c r="C247" i="1"/>
  <c r="F247" i="1"/>
  <c r="B247" i="1"/>
  <c r="C229" i="1"/>
  <c r="F229" i="1"/>
  <c r="B229" i="1"/>
  <c r="E229" i="1"/>
  <c r="C210" i="1"/>
  <c r="B210" i="1"/>
  <c r="E210" i="1"/>
  <c r="C191" i="1"/>
  <c r="B191" i="1"/>
  <c r="C172" i="1"/>
  <c r="B172" i="1"/>
  <c r="E172" i="1"/>
  <c r="C151" i="1"/>
  <c r="F151" i="1"/>
  <c r="B151" i="1"/>
  <c r="E151" i="1"/>
  <c r="C132" i="1"/>
  <c r="B132" i="1"/>
  <c r="C113" i="1"/>
  <c r="B113" i="1"/>
  <c r="C94" i="1"/>
  <c r="F94" i="1"/>
  <c r="B94" i="1"/>
  <c r="C75" i="1"/>
  <c r="B75" i="1"/>
  <c r="C56" i="1"/>
  <c r="B56" i="1"/>
  <c r="E56" i="1"/>
  <c r="C36" i="1"/>
  <c r="B36" i="1"/>
  <c r="E36" i="1"/>
  <c r="C18" i="1"/>
  <c r="B18" i="1"/>
  <c r="L6" i="8"/>
  <c r="K6" i="8"/>
  <c r="F6" i="8"/>
  <c r="E6" i="8"/>
  <c r="L23" i="8"/>
  <c r="K23" i="8"/>
  <c r="F23" i="8"/>
  <c r="E23" i="8"/>
  <c r="N1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S172" i="1"/>
  <c r="R172" i="1"/>
  <c r="Y34" i="1"/>
  <c r="X247" i="1"/>
  <c r="Y245" i="1"/>
  <c r="X245" i="1"/>
  <c r="S245" i="1"/>
  <c r="Y244" i="1"/>
  <c r="X244" i="1"/>
  <c r="S244" i="1"/>
  <c r="Y243" i="1"/>
  <c r="X243" i="1"/>
  <c r="S243" i="1"/>
  <c r="Y242" i="1"/>
  <c r="X242" i="1"/>
  <c r="S242" i="1"/>
  <c r="Y241" i="1"/>
  <c r="X241" i="1"/>
  <c r="S241" i="1"/>
  <c r="Y240" i="1"/>
  <c r="X240" i="1"/>
  <c r="S240" i="1"/>
  <c r="Y239" i="1"/>
  <c r="X239" i="1"/>
  <c r="S239" i="1"/>
  <c r="Y238" i="1"/>
  <c r="X238" i="1"/>
  <c r="S238" i="1"/>
  <c r="Y237" i="1"/>
  <c r="X237" i="1"/>
  <c r="S237" i="1"/>
  <c r="Y236" i="1"/>
  <c r="X236" i="1"/>
  <c r="S236" i="1"/>
  <c r="Y235" i="1"/>
  <c r="X235" i="1"/>
  <c r="S235" i="1"/>
  <c r="Y234" i="1"/>
  <c r="X234" i="1"/>
  <c r="S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X210" i="1"/>
  <c r="R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X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X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X151" i="1"/>
  <c r="R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R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X94" i="1"/>
  <c r="R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X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/>
  <c r="R36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X18" i="1"/>
  <c r="Y18" i="1"/>
  <c r="S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E18" i="1"/>
  <c r="J18" i="1"/>
  <c r="D36" i="1"/>
  <c r="F36" i="1"/>
  <c r="J36" i="1"/>
  <c r="L36" i="1"/>
  <c r="K36" i="1"/>
  <c r="A40" i="1"/>
  <c r="A77" i="1"/>
  <c r="A116" i="1"/>
  <c r="A155" i="1"/>
  <c r="A193" i="1"/>
  <c r="A212" i="1"/>
  <c r="Y210" i="1"/>
  <c r="X113" i="1"/>
  <c r="R191" i="1"/>
  <c r="S151" i="1"/>
  <c r="R75" i="1"/>
  <c r="R56" i="1"/>
  <c r="Y247" i="1"/>
  <c r="S210" i="1"/>
  <c r="X132" i="1"/>
  <c r="S132" i="1"/>
  <c r="S56" i="1"/>
  <c r="R18" i="1"/>
  <c r="X229" i="1"/>
  <c r="Y172" i="1"/>
  <c r="Y75" i="1"/>
  <c r="R113" i="1"/>
  <c r="S94" i="1"/>
  <c r="R229" i="1"/>
  <c r="Y151" i="1"/>
  <c r="K56" i="1"/>
  <c r="E247" i="1"/>
  <c r="L132" i="1"/>
  <c r="E113" i="1"/>
  <c r="F210" i="1"/>
  <c r="K20" i="4"/>
  <c r="L113" i="1"/>
  <c r="L18" i="1"/>
  <c r="F18" i="1"/>
  <c r="K75" i="1"/>
  <c r="E191" i="1"/>
  <c r="E20" i="4"/>
  <c r="F20" i="4"/>
  <c r="L38" i="4"/>
  <c r="F38" i="4"/>
  <c r="E38" i="4"/>
  <c r="K38" i="4"/>
  <c r="E75" i="1"/>
  <c r="L172" i="1"/>
  <c r="K210" i="1"/>
  <c r="K229" i="1"/>
  <c r="L247" i="1"/>
  <c r="S247" i="1"/>
  <c r="Y36" i="1"/>
</calcChain>
</file>

<file path=xl/sharedStrings.xml><?xml version="1.0" encoding="utf-8"?>
<sst xmlns="http://schemas.openxmlformats.org/spreadsheetml/2006/main" count="8692" uniqueCount="4818">
  <si>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</si>
  <si>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</si>
  <si>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</si>
  <si>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</si>
  <si>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</si>
  <si>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</si>
  <si>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</si>
  <si>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</si>
  <si>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</si>
  <si>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</si>
  <si>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</si>
  <si>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</si>
  <si>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</si>
  <si>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</si>
  <si>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</si>
  <si>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</si>
  <si>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</si>
  <si>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</si>
  <si>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</si>
  <si>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</si>
  <si>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</si>
  <si>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</si>
  <si>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</si>
  <si>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</si>
  <si>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</si>
  <si>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</si>
  <si>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</si>
  <si>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</si>
  <si>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</si>
  <si>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</si>
  <si>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</si>
  <si>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</si>
  <si>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</si>
  <si>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</si>
  <si>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</si>
  <si>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</si>
  <si>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</si>
  <si>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</si>
  <si>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</si>
  <si>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</si>
  <si>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</si>
  <si>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</si>
  <si>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</si>
  <si>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</si>
  <si>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</si>
  <si>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</si>
  <si>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</si>
  <si>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</si>
  <si>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</si>
  <si>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</si>
  <si>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</si>
  <si>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</si>
  <si>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</si>
  <si>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</si>
  <si>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</si>
  <si>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</si>
  <si>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</si>
  <si>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</si>
  <si>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</si>
  <si>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</si>
  <si>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</si>
  <si>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</si>
  <si>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</si>
  <si>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</si>
  <si>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</si>
  <si>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</si>
  <si>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</si>
  <si>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</si>
  <si>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</si>
  <si>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</si>
  <si>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</si>
  <si>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</si>
  <si>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</si>
  <si>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</si>
  <si>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</si>
  <si>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</si>
  <si>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</si>
  <si>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</si>
  <si>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</si>
  <si>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</si>
  <si>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</si>
  <si>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</si>
  <si>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</si>
  <si>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</si>
  <si>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</si>
  <si>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</si>
  <si>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</si>
  <si>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</si>
  <si>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</si>
  <si>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</si>
  <si>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</si>
  <si>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</si>
  <si>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</si>
  <si>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</si>
  <si>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</si>
  <si>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</si>
  <si>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</si>
  <si>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</si>
  <si>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</si>
  <si>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</si>
  <si>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</si>
  <si>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</si>
  <si>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</si>
  <si>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</si>
  <si>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</si>
  <si>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</si>
  <si>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</si>
  <si>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</si>
  <si>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</si>
  <si>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</si>
  <si>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</si>
  <si>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</si>
  <si>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</si>
  <si>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</si>
  <si>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</si>
  <si>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</si>
  <si>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</si>
  <si>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</si>
  <si>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</si>
  <si>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</si>
  <si>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</si>
  <si>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</si>
  <si>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</si>
  <si>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</si>
  <si>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</si>
  <si>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</si>
  <si>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</si>
  <si>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</si>
  <si>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</si>
  <si>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</si>
  <si>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</si>
  <si>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</si>
  <si>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</si>
  <si>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</si>
  <si>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</si>
  <si>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</si>
  <si>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</si>
  <si>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</si>
  <si>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</si>
  <si>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</si>
  <si>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</si>
  <si>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</si>
  <si>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</si>
  <si>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</si>
  <si>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</si>
  <si>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</si>
  <si>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</si>
  <si>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</si>
  <si>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</si>
  <si>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</si>
  <si>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</si>
  <si>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</si>
  <si>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</si>
  <si>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</si>
  <si>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</si>
  <si>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</si>
  <si>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</si>
  <si>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</si>
  <si>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</si>
  <si>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</si>
  <si>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</si>
  <si>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</si>
  <si>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</si>
  <si>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</si>
  <si>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</si>
  <si>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</si>
  <si>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</si>
  <si>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</si>
  <si>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</si>
  <si>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</si>
  <si>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</si>
  <si>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</si>
  <si>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</si>
  <si>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</si>
  <si>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</si>
  <si>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</si>
  <si>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</si>
  <si>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</si>
  <si>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</si>
  <si>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</si>
  <si>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</si>
  <si>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</si>
  <si>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</si>
  <si>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</si>
  <si>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</si>
  <si>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</si>
  <si>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</si>
  <si>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</si>
  <si>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</si>
  <si>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</si>
  <si>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</si>
  <si>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</si>
  <si>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</si>
  <si>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</si>
  <si>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</si>
  <si>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</si>
  <si>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</si>
  <si>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</si>
  <si>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</si>
  <si>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</si>
  <si>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</si>
  <si>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</si>
  <si>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</si>
  <si>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</si>
  <si>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</si>
  <si>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</si>
  <si>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</si>
  <si>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</si>
  <si>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</si>
  <si>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</si>
  <si>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</si>
  <si>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</si>
  <si>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</si>
  <si>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</si>
  <si>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</si>
  <si>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</si>
  <si>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</si>
  <si>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</si>
  <si>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</si>
  <si>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</si>
  <si>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</si>
  <si>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</si>
  <si>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</si>
  <si>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</si>
  <si>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</si>
  <si>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</si>
  <si>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</si>
  <si>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</si>
  <si>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</si>
  <si>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</si>
  <si>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</si>
  <si>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</si>
  <si>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</si>
  <si>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</si>
  <si>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</si>
  <si>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</si>
  <si>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</si>
  <si>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</si>
  <si>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</si>
  <si>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</si>
  <si>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</si>
  <si>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</si>
  <si>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</si>
  <si>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</si>
  <si>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</si>
  <si>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</si>
  <si>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</si>
  <si>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</si>
  <si>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</si>
  <si>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</si>
  <si>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</si>
  <si>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</si>
  <si>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</si>
  <si>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</si>
  <si>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</si>
  <si>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</si>
  <si>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</si>
  <si>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</si>
  <si>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</si>
  <si>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</si>
  <si>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</si>
  <si>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</si>
  <si>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</si>
  <si>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</si>
  <si>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</si>
  <si>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</si>
  <si>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</si>
  <si>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</si>
  <si>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</si>
  <si>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</si>
  <si>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</si>
  <si>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</si>
  <si>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</si>
  <si>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</si>
  <si>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</si>
  <si>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</si>
  <si>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</si>
  <si>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</si>
  <si>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</si>
  <si>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</si>
  <si>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</si>
  <si>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</si>
  <si>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</si>
  <si>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</si>
  <si>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</si>
  <si>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</si>
  <si>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</si>
  <si>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</si>
  <si>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</si>
  <si>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</si>
  <si>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</si>
  <si>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</si>
  <si>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</si>
  <si>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</si>
  <si>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</si>
  <si>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</si>
  <si>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</si>
  <si>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</si>
  <si>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</si>
  <si>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</si>
  <si>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</si>
  <si>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</si>
  <si>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</si>
  <si>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</si>
  <si>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</si>
  <si>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</si>
  <si>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</si>
  <si>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</si>
  <si>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</si>
  <si>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</si>
  <si>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</si>
  <si>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</si>
  <si>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</si>
  <si>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</si>
  <si>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</si>
  <si>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</si>
  <si>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</si>
  <si>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</si>
  <si>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</si>
  <si>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</si>
  <si>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</si>
  <si>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</si>
  <si>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</si>
  <si>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</si>
  <si>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</si>
  <si>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</si>
  <si>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</si>
  <si>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</si>
  <si>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</si>
  <si>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</si>
  <si>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</si>
  <si>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</si>
  <si>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</si>
  <si>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</si>
  <si>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</si>
  <si>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</si>
  <si>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</si>
  <si>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</si>
  <si>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</si>
  <si>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</si>
  <si>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</si>
  <si>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</si>
  <si>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</si>
  <si>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</si>
  <si>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</si>
  <si>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</si>
  <si>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</si>
  <si>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</si>
  <si>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</si>
  <si>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</si>
  <si>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</si>
  <si>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</si>
  <si>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</si>
  <si>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</si>
  <si>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</si>
  <si>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</si>
  <si>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</si>
  <si>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</si>
  <si>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</si>
  <si>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</si>
  <si>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</si>
  <si>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</si>
  <si>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</si>
  <si>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</si>
  <si>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</si>
  <si>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</si>
  <si>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</si>
  <si>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</si>
  <si>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</si>
  <si>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</si>
  <si>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</si>
  <si>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</si>
  <si>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</si>
  <si>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</si>
  <si>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</si>
  <si>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</si>
  <si>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</si>
  <si>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</si>
  <si>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</si>
  <si>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</si>
  <si>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</si>
  <si>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</si>
  <si>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</si>
  <si>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</si>
  <si>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</si>
  <si>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</si>
  <si>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</si>
  <si>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</si>
  <si>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</si>
  <si>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</si>
  <si>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</si>
  <si>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</si>
  <si>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</si>
  <si>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</si>
  <si>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</si>
  <si>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</si>
  <si>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</si>
  <si>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</si>
  <si>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</si>
  <si>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</si>
  <si>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</si>
  <si>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</si>
  <si>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</si>
  <si>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</si>
  <si>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</si>
  <si>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</si>
  <si>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</si>
  <si>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</si>
  <si>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</si>
  <si>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</si>
  <si>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</si>
  <si>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</si>
  <si>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</si>
  <si>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</si>
  <si>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</si>
  <si>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</si>
  <si>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</si>
  <si>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</si>
  <si>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</si>
  <si>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</si>
  <si>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</si>
  <si>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</si>
  <si>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</si>
  <si>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</si>
  <si>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</si>
  <si>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</si>
  <si>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</si>
  <si>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</si>
  <si>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</si>
  <si>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</si>
  <si>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</si>
  <si>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</si>
  <si>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</si>
  <si>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</si>
  <si>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</si>
  <si>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</si>
  <si>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</si>
  <si>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</si>
  <si>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</si>
  <si>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</si>
  <si>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</si>
  <si>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</si>
  <si>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</si>
  <si>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</si>
  <si>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</si>
  <si>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</si>
  <si>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</si>
  <si>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</si>
  <si>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</si>
  <si>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</si>
  <si>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</si>
  <si>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</si>
  <si>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</si>
  <si>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</si>
  <si>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</si>
  <si>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</si>
  <si>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</si>
  <si>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</si>
  <si>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</si>
  <si>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</si>
  <si>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</si>
  <si>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</si>
  <si>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</si>
  <si>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</si>
  <si>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</si>
  <si>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</si>
  <si>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</si>
  <si>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</si>
  <si>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</si>
  <si>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</si>
  <si>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</si>
  <si>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</si>
  <si>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</si>
  <si>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</si>
  <si>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</si>
  <si>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</si>
  <si>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</si>
  <si>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</si>
  <si>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</si>
  <si>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</si>
  <si>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</si>
  <si>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</si>
  <si>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</si>
  <si>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</si>
  <si>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</si>
  <si>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</si>
  <si>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</si>
  <si>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</si>
  <si>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</si>
  <si>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</si>
  <si>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</si>
  <si>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</si>
  <si>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</si>
  <si>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</si>
  <si>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</si>
  <si>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</si>
  <si>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</si>
  <si>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</si>
  <si>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</si>
  <si>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</si>
  <si>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</si>
  <si>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</si>
  <si>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</si>
  <si>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</si>
  <si>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</si>
  <si>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</si>
  <si>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</si>
  <si>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</si>
  <si>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</si>
  <si>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</si>
  <si>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</si>
  <si>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</si>
  <si>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</si>
  <si>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</si>
  <si>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</si>
  <si>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</si>
  <si>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</si>
  <si>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</si>
  <si>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</si>
  <si>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</si>
  <si>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</si>
  <si>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</si>
  <si>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</si>
  <si>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</si>
  <si>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</si>
  <si>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</si>
  <si>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</si>
  <si>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</si>
  <si>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</si>
  <si>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</si>
  <si>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</si>
  <si>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</si>
  <si>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</si>
  <si>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</si>
  <si>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</si>
  <si>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</si>
  <si>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</si>
  <si>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</si>
  <si>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</si>
  <si>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</si>
  <si>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</si>
  <si>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</si>
  <si>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</si>
  <si>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</si>
  <si>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</si>
  <si>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</si>
  <si>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</si>
  <si>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</si>
  <si>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</si>
  <si>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</si>
  <si>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</si>
  <si>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</si>
  <si>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</si>
  <si>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</si>
  <si>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</si>
  <si>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</si>
  <si>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</si>
  <si>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</si>
  <si>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</si>
  <si>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</si>
  <si>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</si>
  <si>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</si>
  <si>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</si>
  <si>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</si>
  <si>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</si>
  <si>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</si>
  <si>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</si>
  <si>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</si>
  <si>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</si>
  <si>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</si>
  <si>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</si>
  <si>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</si>
  <si>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</si>
  <si>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</si>
  <si>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</si>
  <si>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</si>
  <si>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</si>
  <si>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</si>
  <si>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</si>
  <si>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</si>
  <si>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</si>
  <si>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</si>
  <si>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</si>
  <si>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</si>
  <si>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</si>
  <si>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</si>
  <si>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</si>
  <si>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</si>
  <si>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</si>
  <si>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</si>
  <si>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</si>
  <si>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</si>
  <si>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</si>
  <si>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</si>
  <si>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</si>
  <si>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</si>
  <si>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</si>
  <si>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</si>
  <si>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</si>
  <si>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</si>
  <si>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</si>
  <si>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</si>
  <si>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</si>
  <si>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</si>
  <si>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</si>
  <si>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</si>
  <si>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</si>
  <si>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</si>
  <si>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</si>
  <si>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</si>
  <si>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</si>
  <si>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</si>
  <si>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</si>
  <si>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</si>
  <si>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</si>
  <si>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</si>
  <si>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</si>
  <si>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</si>
  <si>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</si>
  <si>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</si>
  <si>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</si>
  <si>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</si>
  <si>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</si>
  <si>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</si>
  <si>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</si>
  <si>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</si>
  <si>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</si>
  <si>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</si>
  <si>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</si>
  <si>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</si>
  <si>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</si>
  <si>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</si>
  <si>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</si>
  <si>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</si>
  <si>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</si>
  <si>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</si>
  <si>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</si>
  <si>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</si>
  <si>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</si>
  <si>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</si>
  <si>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</si>
  <si>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</si>
  <si>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</si>
  <si>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</si>
  <si>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</si>
  <si>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</si>
  <si>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</si>
  <si>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</si>
  <si>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</si>
  <si>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</si>
  <si>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</si>
  <si>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</si>
  <si>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</si>
  <si>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</si>
  <si>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</si>
  <si>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</si>
  <si>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</si>
  <si>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</si>
  <si>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</si>
  <si>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</si>
  <si>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</si>
  <si>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</si>
  <si>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</si>
  <si>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</si>
  <si>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</si>
  <si>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</si>
  <si>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</si>
  <si>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</si>
  <si>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</si>
  <si>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</si>
  <si>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</si>
  <si>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</si>
  <si>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</si>
  <si>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</si>
  <si>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</si>
  <si>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</si>
  <si>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</si>
  <si>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</si>
  <si>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</si>
  <si>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</si>
  <si>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</si>
  <si>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</si>
  <si>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</si>
  <si>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</si>
  <si>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</si>
  <si>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</si>
  <si>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</si>
  <si>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</si>
  <si>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</si>
  <si>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</si>
  <si>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</si>
  <si>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</si>
  <si>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</si>
  <si>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</si>
  <si>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</si>
  <si>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</si>
  <si>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</si>
  <si>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</si>
  <si>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</si>
  <si>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</si>
  <si>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</si>
  <si>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</si>
  <si>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</si>
  <si>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</si>
  <si>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</si>
  <si>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</si>
  <si>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</si>
  <si>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</si>
  <si>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</si>
  <si>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</si>
  <si>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</si>
  <si>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</si>
  <si>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</si>
  <si>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</si>
  <si>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</si>
  <si>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</si>
  <si>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</si>
  <si>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</si>
  <si>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</si>
  <si>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</si>
  <si>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</si>
  <si>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</si>
  <si>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</si>
  <si>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</si>
  <si>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</si>
  <si>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</si>
  <si>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</si>
  <si>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</si>
  <si>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</si>
  <si>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</si>
  <si>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</si>
  <si>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</si>
  <si>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</si>
  <si>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</si>
  <si>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</si>
  <si>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</si>
  <si>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</si>
  <si>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</si>
  <si>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</si>
  <si>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</si>
  <si>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</si>
  <si>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</si>
  <si>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</si>
  <si>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</si>
  <si>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</si>
  <si>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</si>
  <si>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</si>
  <si>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</si>
  <si>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</si>
  <si>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</si>
  <si>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</si>
  <si>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</si>
  <si>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</si>
  <si>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</si>
  <si>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</si>
  <si>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</si>
  <si>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</si>
  <si>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</si>
  <si>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</si>
  <si>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</si>
  <si>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</si>
  <si>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</si>
  <si>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</si>
  <si>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</si>
  <si>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</si>
  <si>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</si>
  <si>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</si>
  <si>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</si>
  <si>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</si>
  <si>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</si>
  <si>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</si>
  <si>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</si>
  <si>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</si>
  <si>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</si>
  <si>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</si>
  <si>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</si>
  <si>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</si>
  <si>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</si>
  <si>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</si>
  <si>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</si>
  <si>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</si>
  <si>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</si>
  <si>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</si>
  <si>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</si>
  <si>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</si>
  <si>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</si>
  <si>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</si>
  <si>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</si>
  <si>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</si>
  <si>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</si>
  <si>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</si>
  <si>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</si>
  <si>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</si>
  <si>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</si>
  <si>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</si>
  <si>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</si>
  <si>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</si>
  <si>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</si>
  <si>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</si>
  <si>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</si>
  <si>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</si>
  <si>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</si>
  <si>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</si>
  <si>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</si>
  <si>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</si>
  <si>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</si>
  <si>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</si>
  <si>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</si>
  <si>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</si>
  <si>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</si>
  <si>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</si>
  <si>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</si>
  <si>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</si>
  <si>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</si>
  <si>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</si>
  <si>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</si>
  <si>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</si>
  <si>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</si>
  <si>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</si>
  <si>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</si>
  <si>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</si>
  <si>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</si>
  <si>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</si>
  <si>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</si>
  <si>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</si>
  <si>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</si>
  <si>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</si>
  <si>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</si>
  <si>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</si>
  <si>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</si>
  <si>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</si>
  <si>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</si>
  <si>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</si>
  <si>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</si>
  <si>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</si>
  <si>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</si>
  <si>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</si>
  <si>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</si>
  <si>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</si>
  <si>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</si>
  <si>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</si>
  <si>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</si>
  <si>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</si>
  <si>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</si>
  <si>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</si>
  <si>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</si>
  <si>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</si>
  <si>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</si>
  <si>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</si>
  <si>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</si>
  <si>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</si>
  <si>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</si>
  <si>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</si>
  <si>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</si>
  <si>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</si>
  <si>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</si>
  <si>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</si>
  <si>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</si>
  <si>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</si>
  <si>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</si>
  <si>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</si>
  <si>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</si>
  <si>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</si>
  <si>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</si>
  <si>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</si>
  <si>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</si>
  <si>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</si>
  <si>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</si>
  <si>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</si>
  <si>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</si>
  <si>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</si>
  <si>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</si>
  <si>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</si>
  <si>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</si>
  <si>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</si>
  <si>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</si>
  <si>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</si>
  <si>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</si>
  <si>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</si>
  <si>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</si>
  <si>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</si>
  <si>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</si>
  <si>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</si>
  <si>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</si>
  <si>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</si>
  <si>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</si>
  <si>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</si>
  <si>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</si>
  <si>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</si>
  <si>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</si>
  <si>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</si>
  <si>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</si>
  <si>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</si>
  <si>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</si>
  <si>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</si>
  <si>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</si>
  <si>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</si>
  <si>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</si>
  <si>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</si>
  <si>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</si>
  <si>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</si>
  <si>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</si>
  <si>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</si>
  <si>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</si>
  <si>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</si>
  <si>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</si>
  <si>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</si>
  <si>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</si>
  <si>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</si>
  <si>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</si>
  <si>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</si>
  <si>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</si>
  <si>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</si>
  <si>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</si>
  <si>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</si>
  <si>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</si>
  <si>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</si>
  <si>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</si>
  <si>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</si>
  <si>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</si>
  <si>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</si>
  <si>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</si>
  <si>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</si>
  <si>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</si>
  <si>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</si>
  <si>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</si>
  <si>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</si>
  <si>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</si>
  <si>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</si>
  <si>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</si>
  <si>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</si>
  <si>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</si>
  <si>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</si>
  <si>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</si>
  <si>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</si>
  <si>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</si>
  <si>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</si>
  <si>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</si>
  <si>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</si>
  <si>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</si>
  <si>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</si>
  <si>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</si>
  <si>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</si>
  <si>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</si>
  <si>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</si>
  <si>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</si>
  <si>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</si>
  <si>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</si>
  <si>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</si>
  <si>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</si>
  <si>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</si>
  <si>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</si>
  <si>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</si>
  <si>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</si>
  <si>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</si>
  <si>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</si>
  <si>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</si>
  <si>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</si>
  <si>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</si>
  <si>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</si>
  <si>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</si>
  <si>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</si>
  <si>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</si>
  <si>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</si>
  <si>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</si>
  <si>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</si>
  <si>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</si>
  <si>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</si>
  <si>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</si>
  <si>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</si>
  <si>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</si>
  <si>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</si>
  <si>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</si>
  <si>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</si>
  <si>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</si>
  <si>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</si>
  <si>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</si>
  <si>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</si>
  <si>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</si>
  <si>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</si>
  <si>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</si>
  <si>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</si>
  <si>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</si>
  <si>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</si>
  <si>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</si>
  <si>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</si>
  <si>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</si>
  <si>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</si>
  <si>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</si>
  <si>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</si>
  <si>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</si>
  <si>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</si>
  <si>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</si>
  <si>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</si>
  <si>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</si>
  <si>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</si>
  <si>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</si>
  <si>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</si>
  <si>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</si>
  <si>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</si>
  <si>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</si>
  <si>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</si>
  <si>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</si>
  <si>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</si>
  <si>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</si>
  <si>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</si>
  <si>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</si>
  <si>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</si>
  <si>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</si>
  <si>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</si>
  <si>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</si>
  <si>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</si>
  <si>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</si>
  <si>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</si>
  <si>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</si>
  <si>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</si>
  <si>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</si>
  <si>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</si>
  <si>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</si>
  <si>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</si>
  <si>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</si>
  <si>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</si>
  <si>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</si>
  <si>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</si>
  <si>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</si>
  <si>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</si>
  <si>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</si>
  <si>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</si>
  <si>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</si>
  <si>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</si>
  <si>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</si>
  <si>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</si>
  <si>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</si>
  <si>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</si>
  <si>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</si>
  <si>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</si>
  <si>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</si>
  <si>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</si>
  <si>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</si>
  <si>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</si>
  <si>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</si>
  <si>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</si>
  <si>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</si>
  <si>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</si>
  <si>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</si>
  <si>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</si>
  <si>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</si>
  <si>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</si>
  <si>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</si>
  <si>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</si>
  <si>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</si>
  <si>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</si>
  <si>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</si>
  <si>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</si>
  <si>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</si>
  <si>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</si>
  <si>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</si>
  <si>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</si>
  <si>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</si>
  <si>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</si>
  <si>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</si>
  <si>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</si>
  <si>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</si>
  <si>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</si>
  <si>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</si>
  <si>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</si>
  <si>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</si>
  <si>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</si>
  <si>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</si>
  <si>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</si>
  <si>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</si>
  <si>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</si>
  <si>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</si>
  <si>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</si>
  <si>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</si>
  <si>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</si>
  <si>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</si>
  <si>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</si>
  <si>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</si>
  <si>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</si>
  <si>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</si>
  <si>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</si>
  <si>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</si>
  <si>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</si>
  <si>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</si>
  <si>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</si>
  <si>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</si>
  <si>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</si>
  <si>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</si>
  <si>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</si>
  <si>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</si>
  <si>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</si>
  <si>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</si>
  <si>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</si>
  <si>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</si>
  <si>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</si>
  <si>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</si>
  <si>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</si>
  <si>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</si>
  <si>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</si>
  <si>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</si>
  <si>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</si>
  <si>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</si>
  <si>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</si>
  <si>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</si>
  <si>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</si>
  <si>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</si>
  <si>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</si>
  <si>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</si>
  <si>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</si>
  <si>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</si>
  <si>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</si>
  <si>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</si>
  <si>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</si>
  <si>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</si>
  <si>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</si>
  <si>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</si>
  <si>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</si>
  <si>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</si>
  <si>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</si>
  <si>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</si>
  <si>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</si>
  <si>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</si>
  <si>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</si>
  <si>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</si>
  <si>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</si>
  <si>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</si>
  <si>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</si>
  <si>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</si>
  <si>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</si>
  <si>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</si>
  <si>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</si>
  <si>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</si>
  <si>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</si>
  <si>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</si>
  <si>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</si>
  <si>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</si>
  <si>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</si>
  <si>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</si>
  <si>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</si>
  <si>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</si>
  <si>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</si>
  <si>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</si>
  <si>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</si>
  <si>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</si>
  <si>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</si>
  <si>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</si>
  <si>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</si>
  <si>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</si>
  <si>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</si>
  <si>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</si>
  <si>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</si>
  <si>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</si>
  <si>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</si>
  <si>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</si>
  <si>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</si>
  <si>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</si>
  <si>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</si>
  <si>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</si>
  <si>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</si>
  <si>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</si>
  <si>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</si>
  <si>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</si>
  <si>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</si>
  <si>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</si>
  <si>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</si>
  <si>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</si>
  <si>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</si>
  <si>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</si>
  <si>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</si>
  <si>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</si>
  <si>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</si>
  <si>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</si>
  <si>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</si>
  <si>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</si>
  <si>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</si>
  <si>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</si>
  <si>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</si>
  <si>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</si>
  <si>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</si>
  <si>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</si>
  <si>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</si>
  <si>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</si>
  <si>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</si>
  <si>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</si>
  <si>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</si>
  <si>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</si>
  <si>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</si>
  <si>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</si>
  <si>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</si>
  <si>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</si>
  <si>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</si>
  <si>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</si>
  <si>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</si>
  <si>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</si>
  <si>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</si>
  <si>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</si>
  <si>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</si>
  <si>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</si>
  <si>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</si>
  <si>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</si>
  <si>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</si>
  <si>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</si>
  <si>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</si>
  <si>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</si>
  <si>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</si>
  <si>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</si>
  <si>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</si>
  <si>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</si>
  <si>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</si>
  <si>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</si>
  <si>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</si>
  <si>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</si>
  <si>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</si>
  <si>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</si>
  <si>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</si>
  <si>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</si>
  <si>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</si>
  <si>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</si>
  <si>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</si>
  <si>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</si>
  <si>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</si>
  <si>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</si>
  <si>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</si>
  <si>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</si>
  <si>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</si>
  <si>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</si>
  <si>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</si>
  <si>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</si>
  <si>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</si>
  <si>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</si>
  <si>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</si>
  <si>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</si>
  <si>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</si>
  <si>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</si>
  <si>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</si>
  <si>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</si>
  <si>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</si>
  <si>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</si>
  <si>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</si>
  <si>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</si>
  <si>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</si>
  <si>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</si>
  <si>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</si>
  <si>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</si>
  <si>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</si>
  <si>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</si>
  <si>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</si>
  <si>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</si>
  <si>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</si>
  <si>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</si>
  <si>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</si>
  <si>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</si>
  <si>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</si>
  <si>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</si>
  <si>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</si>
  <si>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</si>
  <si>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</si>
  <si>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</si>
  <si>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</si>
  <si>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</si>
  <si>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</si>
  <si>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</si>
  <si>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</si>
  <si>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</si>
  <si>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</si>
  <si>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</si>
  <si>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</si>
  <si>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</si>
  <si>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</si>
  <si>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</si>
  <si>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</si>
  <si>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</si>
  <si>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</si>
  <si>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</si>
  <si>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</si>
  <si>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</si>
  <si>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</si>
  <si>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</si>
  <si>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</si>
  <si>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</si>
  <si>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</si>
  <si>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</si>
  <si>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</si>
  <si>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</si>
  <si>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</si>
  <si>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</si>
  <si>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</si>
  <si>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</si>
  <si>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</si>
  <si>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</si>
  <si>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</si>
  <si>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</si>
  <si>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</si>
  <si>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</si>
  <si>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</si>
  <si>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</si>
  <si>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</si>
  <si>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</si>
  <si>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</si>
  <si>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</si>
  <si>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</si>
  <si>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</si>
  <si>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</si>
  <si>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</si>
  <si>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</si>
  <si>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</si>
  <si>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</si>
  <si>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</si>
  <si>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</si>
  <si>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</si>
  <si>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</si>
  <si>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</si>
  <si>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</si>
  <si>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</si>
  <si>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</si>
  <si>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</si>
  <si>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</si>
  <si>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</si>
  <si>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</si>
  <si>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</si>
  <si>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</si>
  <si>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</si>
  <si>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</si>
  <si>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</si>
  <si>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</si>
  <si>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</si>
  <si>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</si>
  <si>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</si>
  <si>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</si>
  <si>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</si>
  <si>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</si>
  <si>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</si>
  <si>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</si>
  <si>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</si>
  <si>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</si>
  <si>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</si>
  <si>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</si>
  <si>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</si>
  <si>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</si>
  <si>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</si>
  <si>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</si>
  <si>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</si>
  <si>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</si>
  <si>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</si>
  <si>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</si>
  <si>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</si>
  <si>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</si>
  <si>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</si>
  <si>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</si>
  <si>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</si>
  <si>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</si>
  <si>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</si>
  <si>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</si>
  <si>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</si>
  <si>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</si>
  <si>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</si>
  <si>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</si>
  <si>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</si>
  <si>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</si>
  <si>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</si>
  <si>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</si>
  <si>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</si>
  <si>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</si>
  <si>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</si>
  <si>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</si>
  <si>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</si>
  <si>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</si>
  <si>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</si>
  <si>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</si>
  <si>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</si>
  <si>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</si>
  <si>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</si>
  <si>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</si>
  <si>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</si>
  <si>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</si>
  <si>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</si>
  <si>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</si>
  <si>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</si>
  <si>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</si>
  <si>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</si>
  <si>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</si>
  <si>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</si>
  <si>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</si>
  <si>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</si>
  <si>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</si>
  <si>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</si>
  <si>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</si>
  <si>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</si>
  <si>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</si>
  <si>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</si>
  <si>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</si>
  <si>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</si>
  <si>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</si>
  <si>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</si>
  <si>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</si>
  <si>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</si>
  <si>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</si>
  <si>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</si>
  <si>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</si>
  <si>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</si>
  <si>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</si>
  <si>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</si>
  <si>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</si>
  <si>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</si>
  <si>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</si>
  <si>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</si>
  <si>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</si>
  <si>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</si>
  <si>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</si>
  <si>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</si>
  <si>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</si>
  <si>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</si>
  <si>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</si>
  <si>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</si>
  <si>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</si>
  <si>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</si>
  <si>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</si>
  <si>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</si>
  <si>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</si>
  <si>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</si>
  <si>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</si>
  <si>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</si>
  <si>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</si>
  <si>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</si>
  <si>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</si>
  <si>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</si>
  <si>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</si>
  <si>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</si>
  <si>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</si>
  <si>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</si>
  <si>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</si>
  <si>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</si>
  <si>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</si>
  <si>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</si>
  <si>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</si>
  <si>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</si>
  <si>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</si>
  <si>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</si>
  <si>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</si>
  <si>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</si>
  <si>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</si>
  <si>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</si>
  <si>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</si>
  <si>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</si>
  <si>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</si>
  <si>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</si>
  <si>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</si>
  <si>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</si>
  <si>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</si>
  <si>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</si>
  <si>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</si>
  <si>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</si>
  <si>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</si>
  <si>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</si>
  <si>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</si>
  <si>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</si>
  <si>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</si>
  <si>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</si>
  <si>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</si>
  <si>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</si>
  <si>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</si>
  <si>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</si>
  <si>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</si>
  <si>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</si>
  <si>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</si>
  <si>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</si>
  <si>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</si>
  <si>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</si>
  <si>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</si>
  <si>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</si>
  <si>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</si>
  <si>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</si>
  <si>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</si>
  <si>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</si>
  <si>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</si>
  <si>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</si>
  <si>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</si>
  <si>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</si>
  <si>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</si>
  <si>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</si>
  <si>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</si>
  <si>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</si>
  <si>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</si>
  <si>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</si>
  <si>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</si>
  <si>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</si>
  <si>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</si>
  <si>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</si>
  <si>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</si>
  <si>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</si>
  <si>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</si>
  <si>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</si>
  <si>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</si>
  <si>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</si>
  <si>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</si>
  <si>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</si>
  <si>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</si>
  <si>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</si>
  <si>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</si>
  <si>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</si>
  <si>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</si>
  <si>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</si>
  <si>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</si>
  <si>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</si>
  <si>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</si>
  <si>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</si>
  <si>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</si>
  <si>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</si>
  <si>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</si>
  <si>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</si>
  <si>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</si>
  <si>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</si>
  <si>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</si>
  <si>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</si>
  <si>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</si>
  <si>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</si>
  <si>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</si>
  <si>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</si>
  <si>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</si>
  <si>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</si>
  <si>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</si>
  <si>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</si>
  <si>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</si>
  <si>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</si>
  <si>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</si>
  <si>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</si>
  <si>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</si>
  <si>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</si>
  <si>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</si>
  <si>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</si>
  <si>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</si>
  <si>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</si>
  <si>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</si>
  <si>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</si>
  <si>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</si>
  <si>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</si>
  <si>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</si>
  <si>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</si>
  <si>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</si>
  <si>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</si>
  <si>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</si>
  <si>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</si>
  <si>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</si>
  <si>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</si>
  <si>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</si>
  <si>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</si>
  <si>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</si>
  <si>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</si>
  <si>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</si>
  <si>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</si>
  <si>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</si>
  <si>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</si>
  <si>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</si>
  <si>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</si>
  <si>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</si>
  <si>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</si>
  <si>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</si>
  <si>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</si>
  <si>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</si>
  <si>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</si>
  <si>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</si>
  <si>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</si>
  <si>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</si>
  <si>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</si>
  <si>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</si>
  <si>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</si>
  <si>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</si>
  <si>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</si>
  <si>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</si>
  <si>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</si>
  <si>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</si>
  <si>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</si>
  <si>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</si>
  <si>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</si>
  <si>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</si>
  <si>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</si>
  <si>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</si>
  <si>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</si>
  <si>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</si>
  <si>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</si>
  <si>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</si>
  <si>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</si>
  <si>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</si>
  <si>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</si>
  <si>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</si>
  <si>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</si>
  <si>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</si>
  <si>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</si>
  <si>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</si>
  <si>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</si>
  <si>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</si>
  <si>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</si>
  <si>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</si>
  <si>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</si>
  <si>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</si>
  <si>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</si>
  <si>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</si>
  <si>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</si>
  <si>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</si>
  <si>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</si>
  <si>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</si>
  <si>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</si>
  <si>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</si>
  <si>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</si>
  <si>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</si>
  <si>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</si>
  <si>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</si>
  <si>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</si>
  <si>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</si>
  <si>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</si>
  <si>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</si>
  <si>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</si>
  <si>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</si>
  <si>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</si>
  <si>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</si>
  <si>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</si>
  <si>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</si>
  <si>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</si>
  <si>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</si>
  <si>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</si>
  <si>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</si>
  <si>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</si>
  <si>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</si>
  <si>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</si>
  <si>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</si>
  <si>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</si>
  <si>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</si>
  <si>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</si>
  <si>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</si>
  <si>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</si>
  <si>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</si>
  <si>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</si>
  <si>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</si>
  <si>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</si>
  <si>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</si>
  <si>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</si>
  <si>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</si>
  <si>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</si>
  <si>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</si>
  <si>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</si>
  <si>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</si>
  <si>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</si>
  <si>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</si>
  <si>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</si>
  <si>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</si>
  <si>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</si>
  <si>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</si>
  <si>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</si>
  <si>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</si>
  <si>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</si>
  <si>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</si>
  <si>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</si>
  <si>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</si>
  <si>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</si>
  <si>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</si>
  <si>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</si>
  <si>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</si>
  <si>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</si>
  <si>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</si>
  <si>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</si>
  <si>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</si>
  <si>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</si>
  <si>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</si>
  <si>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</si>
  <si>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</si>
  <si>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</si>
  <si>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</si>
  <si>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</si>
  <si>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</si>
  <si>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</si>
  <si>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</si>
  <si>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</si>
  <si>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</si>
  <si>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</si>
  <si>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</si>
  <si>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</si>
  <si>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</si>
  <si>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</si>
  <si>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</si>
  <si>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</si>
  <si>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</si>
  <si>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</si>
  <si>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</si>
  <si>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</si>
  <si>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</si>
  <si>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</si>
  <si>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</si>
  <si>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</si>
  <si>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</si>
  <si>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</si>
  <si>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</si>
  <si>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</si>
  <si>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</si>
  <si>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</si>
  <si>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</si>
  <si>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</si>
  <si>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</si>
  <si>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</si>
  <si>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</si>
  <si>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</si>
  <si>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</si>
  <si>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</si>
  <si>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</si>
  <si>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</si>
  <si>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</si>
  <si>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</si>
  <si>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</si>
  <si>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</si>
  <si>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</si>
  <si>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</si>
  <si>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</si>
  <si>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</si>
  <si>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</si>
  <si>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</si>
  <si>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</si>
  <si>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</si>
  <si>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</si>
  <si>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</si>
  <si>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</si>
  <si>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</si>
  <si>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</si>
  <si>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</si>
  <si>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</si>
  <si>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</si>
  <si>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</si>
  <si>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</si>
  <si>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</si>
  <si>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</si>
  <si>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</si>
  <si>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</si>
  <si>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</si>
  <si>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</si>
  <si>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</si>
  <si>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</si>
  <si>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</si>
  <si>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</si>
  <si>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</si>
  <si>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</si>
  <si>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</si>
  <si>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</si>
  <si>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</si>
  <si>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</si>
  <si>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</si>
  <si>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</si>
  <si>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</si>
  <si>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</si>
  <si>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</si>
  <si>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</si>
  <si>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</si>
  <si>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</si>
  <si>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</si>
  <si>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</si>
  <si>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</si>
  <si>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</si>
  <si>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</si>
  <si>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</si>
  <si>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</si>
  <si>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</si>
  <si>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</si>
  <si>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</si>
  <si>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</si>
  <si>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</si>
  <si>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</si>
  <si>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</si>
  <si>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</si>
  <si>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</si>
  <si>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</si>
  <si>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</si>
  <si>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</si>
  <si>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</si>
  <si>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</si>
  <si>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</si>
  <si>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</si>
  <si>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</si>
  <si>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</si>
  <si>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</si>
  <si>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</si>
  <si>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</si>
  <si>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</si>
  <si>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</si>
  <si>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</si>
  <si>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</si>
  <si>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</si>
  <si>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</si>
  <si>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</si>
  <si>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</si>
  <si>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</si>
  <si>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</si>
  <si>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</si>
  <si>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</si>
  <si>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</si>
  <si>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</si>
  <si>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</si>
  <si>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</si>
  <si>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</si>
  <si>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</si>
  <si>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</si>
  <si>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</si>
  <si>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</si>
  <si>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</si>
  <si>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</si>
  <si>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</si>
  <si>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</si>
  <si>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</si>
  <si>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</si>
  <si>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</si>
  <si>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</si>
  <si>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</si>
  <si>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</si>
  <si>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</si>
  <si>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</si>
  <si>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</si>
  <si>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</si>
  <si>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</si>
  <si>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</si>
  <si>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</si>
  <si>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</si>
  <si>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</si>
  <si>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</si>
  <si>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</si>
  <si>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</si>
  <si>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</si>
  <si>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</si>
  <si>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</si>
  <si>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</si>
  <si>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</si>
  <si>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</si>
  <si>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</si>
  <si>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</si>
  <si>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</si>
  <si>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</si>
  <si>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</si>
  <si>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</si>
  <si>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</si>
  <si>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</si>
  <si>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</si>
  <si>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</si>
  <si>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</si>
  <si>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</si>
  <si>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</si>
  <si>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</si>
  <si>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</si>
  <si>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</si>
  <si>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</si>
  <si>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</si>
  <si>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</si>
  <si>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</si>
  <si>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</si>
  <si>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</si>
  <si>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</si>
  <si>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</si>
  <si>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</si>
  <si>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</si>
  <si>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</si>
  <si>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</si>
  <si>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</si>
  <si>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</si>
  <si>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</si>
  <si>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</si>
  <si>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</si>
  <si>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</si>
  <si>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</si>
  <si>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</si>
  <si>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</si>
  <si>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</si>
  <si>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</si>
  <si>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</si>
  <si>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</si>
  <si>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</si>
  <si>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</si>
  <si>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</si>
  <si>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</si>
  <si>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</si>
  <si>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</si>
  <si>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</si>
  <si>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</si>
  <si>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</si>
  <si>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</si>
  <si>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</si>
  <si>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</si>
  <si>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</si>
  <si>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</si>
  <si>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</si>
  <si>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</si>
  <si>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</si>
  <si>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</si>
  <si>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</si>
  <si>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</si>
  <si>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</si>
  <si>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</si>
  <si>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</si>
  <si>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</si>
  <si>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</si>
  <si>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</si>
  <si>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</si>
  <si>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</si>
  <si>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</si>
  <si>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</si>
  <si>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</si>
  <si>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</si>
  <si>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</si>
  <si>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</si>
  <si>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</si>
  <si>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</si>
  <si>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</si>
  <si>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</si>
  <si>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</si>
  <si>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</si>
  <si>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</si>
  <si>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</si>
  <si>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</si>
  <si>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</si>
  <si>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</si>
  <si>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</si>
  <si>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</si>
  <si>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</si>
  <si>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</si>
  <si>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</si>
  <si>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</si>
  <si>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</si>
  <si>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</si>
  <si>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</si>
  <si>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</si>
  <si>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</si>
  <si>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</si>
  <si>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</si>
  <si>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</si>
  <si>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</si>
  <si>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</si>
  <si>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</si>
  <si>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</si>
  <si>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</si>
  <si>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</si>
  <si>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</si>
  <si>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</si>
  <si>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</si>
  <si>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</si>
  <si>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</si>
  <si>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</si>
  <si>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</si>
  <si>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</si>
  <si>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</si>
  <si>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</si>
  <si>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</si>
  <si>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</si>
  <si>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</si>
  <si>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</si>
  <si>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</si>
  <si>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</si>
  <si>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</si>
  <si>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</si>
  <si>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</si>
  <si>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</si>
  <si>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</si>
  <si>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</si>
  <si>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</si>
  <si>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</si>
  <si>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</si>
  <si>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</si>
  <si>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</si>
  <si>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</si>
  <si>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</si>
  <si>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</si>
  <si>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</si>
  <si>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</si>
  <si>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</si>
  <si>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</si>
  <si>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</si>
  <si>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</si>
  <si>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</si>
  <si>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</si>
  <si>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</si>
  <si>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</si>
  <si>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</si>
  <si>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</si>
  <si>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</si>
  <si>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</si>
  <si>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</si>
  <si>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</si>
  <si>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</si>
  <si>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</si>
  <si>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</si>
  <si>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</si>
  <si>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</si>
  <si>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</si>
  <si>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</si>
  <si>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</si>
  <si>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</si>
  <si>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</si>
  <si>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</si>
  <si>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</si>
  <si>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</si>
  <si>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</si>
  <si>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</si>
  <si>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</si>
  <si>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</si>
  <si>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</si>
  <si>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</si>
  <si>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</si>
  <si>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</si>
  <si>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</si>
  <si>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</si>
  <si>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</si>
  <si>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</si>
  <si>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</si>
  <si>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</si>
  <si>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</si>
  <si>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</si>
  <si>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</si>
  <si>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</si>
  <si>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</si>
  <si>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</si>
  <si>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</si>
  <si>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</si>
  <si>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</si>
  <si>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</si>
  <si>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</si>
  <si>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</si>
  <si>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</si>
  <si>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</si>
  <si>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</si>
  <si>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</si>
  <si>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</si>
  <si>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</si>
  <si>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</si>
  <si>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</si>
  <si>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</si>
  <si>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</si>
  <si>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</si>
  <si>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</si>
  <si>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</si>
  <si>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</si>
  <si>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</si>
  <si>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</si>
  <si>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</si>
  <si>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</si>
  <si>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</si>
  <si>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</si>
  <si>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</si>
  <si>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</si>
  <si>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</si>
  <si>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</si>
  <si>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</si>
  <si>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</si>
  <si>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</si>
  <si>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</si>
  <si>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</si>
  <si>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</si>
  <si>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</si>
  <si>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</si>
  <si>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</si>
  <si>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</si>
  <si>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</si>
  <si>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</si>
  <si>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</si>
  <si>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</si>
  <si>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</si>
  <si>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</si>
  <si>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</si>
  <si>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</si>
  <si>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</si>
  <si>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</si>
  <si>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</si>
  <si>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</si>
  <si>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</si>
  <si>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</si>
  <si>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</si>
  <si>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</si>
  <si>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</si>
  <si>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</si>
  <si>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</si>
  <si>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</si>
  <si>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</si>
  <si>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</si>
  <si>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</si>
  <si>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</si>
  <si>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</si>
  <si>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</si>
  <si>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</si>
  <si>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</si>
  <si>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</si>
  <si>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</si>
  <si>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</si>
  <si>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</si>
  <si>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</si>
  <si>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</si>
  <si>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</si>
  <si>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</si>
  <si>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</si>
  <si>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</si>
  <si>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</si>
  <si>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</si>
  <si>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</si>
  <si>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</si>
  <si>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</si>
  <si>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</si>
  <si>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</si>
  <si>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</si>
  <si>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</si>
  <si>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</si>
  <si>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</si>
  <si>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</si>
  <si>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</si>
  <si>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</si>
  <si>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</si>
  <si>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</si>
  <si>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</si>
  <si>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</si>
  <si>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</si>
  <si>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</si>
  <si>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</si>
  <si>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</si>
  <si>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</si>
  <si>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</si>
  <si>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</si>
  <si>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</si>
  <si>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</si>
  <si>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</si>
  <si>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</si>
  <si>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</si>
  <si>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</si>
  <si>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</si>
  <si>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</si>
  <si>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</si>
  <si>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</si>
  <si>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</si>
  <si>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</si>
  <si>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</si>
  <si>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</si>
  <si>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</si>
  <si>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</si>
  <si>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</si>
  <si>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</si>
  <si>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</si>
  <si>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</si>
  <si>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</si>
  <si>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</si>
  <si>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</si>
  <si>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</si>
  <si>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</si>
  <si>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</si>
  <si>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</si>
  <si>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</si>
  <si>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</si>
  <si>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</si>
  <si>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</si>
  <si>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</si>
  <si>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</si>
  <si>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</si>
  <si>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</si>
  <si>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</si>
  <si>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</si>
  <si>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</si>
  <si>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</si>
  <si>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</si>
  <si>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</si>
  <si>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</si>
  <si>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</si>
  <si>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</si>
  <si>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</si>
  <si>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</si>
  <si>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</si>
  <si>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</si>
  <si>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</si>
  <si>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</si>
  <si>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</si>
  <si>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</si>
  <si>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</si>
  <si>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</si>
  <si>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</si>
  <si>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</si>
  <si>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</si>
  <si>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</si>
  <si>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</si>
  <si>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</si>
  <si>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</si>
  <si>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</si>
  <si>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</si>
  <si>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</si>
  <si>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</si>
  <si>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</si>
  <si>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</si>
  <si>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</si>
  <si>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</si>
  <si>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</si>
  <si>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</si>
  <si>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</si>
  <si>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</si>
  <si>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</si>
  <si>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</si>
  <si>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</si>
  <si>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</si>
  <si>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</si>
  <si>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</si>
  <si>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</si>
  <si>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</si>
  <si>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</si>
  <si>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</si>
  <si>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</si>
  <si>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</si>
  <si>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</si>
  <si>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</si>
  <si>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</si>
  <si>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</si>
  <si>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</si>
  <si>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</si>
  <si>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</si>
  <si>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</si>
  <si>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</si>
  <si>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</si>
  <si>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</si>
  <si>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</si>
  <si>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</si>
  <si>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</si>
  <si>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</si>
  <si>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</si>
  <si>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</si>
  <si>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</si>
  <si>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</si>
  <si>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</si>
  <si>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</si>
  <si>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</si>
  <si>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</si>
  <si>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</si>
  <si>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</si>
  <si>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</si>
  <si>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</si>
  <si>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</si>
  <si>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</si>
  <si>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</si>
  <si>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</si>
  <si>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</si>
  <si>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</si>
  <si>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</si>
  <si>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</si>
  <si>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</si>
  <si>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</si>
  <si>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</si>
  <si>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</si>
  <si>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</si>
  <si>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</si>
  <si>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</si>
  <si>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</si>
  <si>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</si>
  <si>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</si>
  <si>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</si>
  <si>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</si>
  <si>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</si>
  <si>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</si>
  <si>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</si>
  <si>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</si>
  <si>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</si>
  <si>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</si>
  <si>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</si>
  <si>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</si>
  <si>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</si>
  <si>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</si>
  <si>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</si>
  <si>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</si>
  <si>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</si>
  <si>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</si>
  <si>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</si>
  <si>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</si>
  <si>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</si>
  <si>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</si>
  <si>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</si>
  <si>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</si>
  <si>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</si>
  <si>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</si>
  <si>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</si>
  <si>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</si>
  <si>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</si>
  <si>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</si>
  <si>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</si>
  <si>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</si>
  <si>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</si>
  <si>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</si>
  <si>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</si>
  <si>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</si>
  <si>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</si>
  <si>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</si>
  <si>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</si>
  <si>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</si>
  <si>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</si>
  <si>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</si>
  <si>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</si>
  <si>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</si>
  <si>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</si>
  <si>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</si>
  <si>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</si>
  <si>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</si>
  <si>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</si>
  <si>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</si>
  <si>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</si>
  <si>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</si>
  <si>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</si>
  <si>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</si>
  <si>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</si>
  <si>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</si>
  <si>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</si>
  <si>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</si>
  <si>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</si>
  <si>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</si>
  <si>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</si>
  <si>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</si>
  <si>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</si>
  <si>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</si>
  <si>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</si>
  <si>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</si>
  <si>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</si>
  <si>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</si>
  <si>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</si>
  <si>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</si>
  <si>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</si>
  <si>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</si>
  <si>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</si>
  <si>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</si>
  <si>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</si>
  <si>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</si>
  <si>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</si>
  <si>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</si>
  <si>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</si>
  <si>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</si>
  <si>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</si>
  <si>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</si>
  <si>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</si>
  <si>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</si>
  <si>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</si>
  <si>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</si>
  <si>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</si>
  <si>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</si>
  <si>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</si>
  <si>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</si>
  <si>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</si>
  <si>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</si>
  <si>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</si>
  <si>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</si>
  <si>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</si>
  <si>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</si>
  <si>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</si>
  <si>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</si>
  <si>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</si>
  <si>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</si>
  <si>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</si>
  <si>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</si>
  <si>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</si>
  <si>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</si>
  <si>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</si>
  <si>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</si>
  <si>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</si>
  <si>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</si>
  <si>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</si>
  <si>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</si>
  <si>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</si>
  <si>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</si>
  <si>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</si>
  <si>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</si>
  <si>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</si>
  <si>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</si>
  <si>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</si>
  <si>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</si>
  <si>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</si>
  <si>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</si>
  <si>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</si>
  <si>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</si>
  <si>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</si>
  <si>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</si>
  <si>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</si>
  <si>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</si>
  <si>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</si>
  <si>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</si>
  <si>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</si>
  <si>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</si>
  <si>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</si>
  <si>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</si>
  <si>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</si>
  <si>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</si>
  <si>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</si>
  <si>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</si>
  <si>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</si>
  <si>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</si>
  <si>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</si>
  <si>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</si>
  <si>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</si>
  <si>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</si>
  <si>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</si>
  <si>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</si>
  <si>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</si>
  <si>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</si>
  <si>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</si>
  <si>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</si>
  <si>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</si>
  <si>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</si>
  <si>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</si>
  <si>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</si>
  <si>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</si>
  <si>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</si>
  <si>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</si>
  <si>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</si>
  <si>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</si>
  <si>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</si>
  <si>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</si>
  <si>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</si>
  <si>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</si>
  <si>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</si>
  <si>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</si>
  <si>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</si>
  <si>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</si>
  <si>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</si>
  <si>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</si>
  <si>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</si>
  <si>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</si>
  <si>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</si>
  <si>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</si>
  <si>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</si>
  <si>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</si>
  <si>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</si>
  <si>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</si>
  <si>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</si>
  <si>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</si>
  <si>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</si>
  <si>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</si>
  <si>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</si>
  <si>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</si>
  <si>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</si>
  <si>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</si>
  <si>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</si>
  <si>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</si>
  <si>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</si>
  <si>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</si>
  <si>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</si>
  <si>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</si>
  <si>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</si>
  <si>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</si>
  <si>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</si>
  <si>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</si>
  <si>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</si>
  <si>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</si>
  <si>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</si>
  <si>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</si>
  <si>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</si>
  <si>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</si>
  <si>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</si>
  <si>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</si>
  <si>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</si>
  <si>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</si>
  <si>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</si>
  <si>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</si>
  <si>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</si>
  <si>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</si>
  <si>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</si>
  <si>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</si>
  <si>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</si>
  <si>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</si>
  <si>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</si>
  <si>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</si>
  <si>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</si>
  <si>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</si>
  <si>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</si>
  <si>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</si>
  <si>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</si>
  <si>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</si>
  <si>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</si>
  <si>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</si>
  <si>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</si>
  <si>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</si>
  <si>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</si>
  <si>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</si>
  <si>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</si>
  <si>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</si>
  <si>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</si>
  <si>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</si>
  <si>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</si>
  <si>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</si>
  <si>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</si>
  <si>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</si>
  <si>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</si>
  <si>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</si>
  <si>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</si>
  <si>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</si>
  <si>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</si>
  <si>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</si>
  <si>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</si>
  <si>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</si>
  <si>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</si>
  <si>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</si>
  <si>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</si>
  <si>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</si>
  <si>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</si>
  <si>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</si>
  <si>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</si>
  <si>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</si>
  <si>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</si>
  <si>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</si>
  <si>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</si>
  <si>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</si>
  <si>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</si>
  <si>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</si>
  <si>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</si>
  <si>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</si>
  <si>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</si>
  <si>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</si>
  <si>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</si>
  <si>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</si>
  <si>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</si>
  <si>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</si>
  <si>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</si>
  <si>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</si>
  <si>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</si>
  <si>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</si>
  <si>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</si>
  <si>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</si>
  <si>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New 18</t>
  </si>
  <si>
    <t>Sold 18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</si>
  <si>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</si>
  <si>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</si>
  <si>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</si>
  <si>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</si>
  <si>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</si>
  <si>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</si>
  <si>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</si>
  <si>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</si>
  <si>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</si>
  <si>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</si>
  <si>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</si>
  <si>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</si>
  <si>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</si>
  <si>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</si>
  <si>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</si>
  <si>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</si>
  <si>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</si>
  <si>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</si>
  <si>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</si>
  <si>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</si>
  <si>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</si>
  <si>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</si>
  <si>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</si>
  <si>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</si>
  <si>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</si>
  <si>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</si>
  <si>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</si>
  <si>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</si>
  <si>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</si>
  <si>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</si>
  <si>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</si>
  <si>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</si>
  <si>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</si>
  <si>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</si>
  <si>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</si>
  <si>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</si>
  <si>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</si>
  <si>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</si>
  <si>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</si>
  <si>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</si>
  <si>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</si>
  <si>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</si>
  <si>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</si>
  <si>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</si>
  <si>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</si>
  <si>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</si>
  <si>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</si>
  <si>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</si>
  <si>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</si>
  <si>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</si>
  <si>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</si>
  <si>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</si>
  <si>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</si>
  <si>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</si>
  <si>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</si>
  <si>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</si>
  <si>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</si>
  <si>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</si>
  <si>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</si>
  <si>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</si>
  <si>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</si>
  <si>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</si>
  <si>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</si>
  <si>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</si>
  <si>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</si>
  <si>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</si>
  <si>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</si>
  <si>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</si>
  <si>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</si>
  <si>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</si>
  <si>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</si>
  <si>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</si>
  <si>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</si>
  <si>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</si>
  <si>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</si>
  <si>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</si>
  <si>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</si>
  <si>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</si>
  <si>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</si>
  <si>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</si>
  <si>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</si>
  <si>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</si>
  <si>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</si>
  <si>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</si>
  <si>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</si>
  <si>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</si>
  <si>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</si>
  <si>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</si>
  <si>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</si>
  <si>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</si>
  <si>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</si>
  <si>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</si>
  <si>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</si>
  <si>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</si>
  <si>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</si>
  <si>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</si>
  <si>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</si>
  <si>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</si>
  <si>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</si>
  <si>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</si>
  <si>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</si>
  <si>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</si>
  <si>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</si>
  <si>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</si>
  <si>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</si>
  <si>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</si>
  <si>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</si>
  <si>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</si>
  <si>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</si>
  <si>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</si>
  <si>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</si>
  <si>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</si>
  <si>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</si>
  <si>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</si>
  <si>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</si>
  <si>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</si>
  <si>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</si>
  <si>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</si>
  <si>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</si>
  <si>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</si>
  <si>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</si>
  <si>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</si>
  <si>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</si>
  <si>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</si>
  <si>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</si>
  <si>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</si>
  <si>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</si>
  <si>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</si>
  <si>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</si>
  <si>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</si>
  <si>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</si>
  <si>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</si>
  <si>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</si>
  <si>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</si>
  <si>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</si>
  <si>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</si>
  <si>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</si>
  <si>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</si>
  <si>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</si>
  <si>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</si>
  <si>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</si>
  <si>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</si>
  <si>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</si>
  <si>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</si>
  <si>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</si>
  <si>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</si>
  <si>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</si>
  <si>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</si>
  <si>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</si>
  <si>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</si>
  <si>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</si>
  <si>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</si>
  <si>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</si>
  <si>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</si>
  <si>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</si>
  <si>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</si>
  <si>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</si>
  <si>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</si>
  <si>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</si>
  <si>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</si>
  <si>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</si>
  <si>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</si>
  <si>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</si>
  <si>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</si>
  <si>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</si>
  <si>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</si>
  <si>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</si>
  <si>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</si>
  <si>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</si>
  <si>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</si>
  <si>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</si>
  <si>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</si>
  <si>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</si>
  <si>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</si>
  <si>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</si>
  <si>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</si>
  <si>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</si>
  <si>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</si>
  <si>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</si>
  <si>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</si>
  <si>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</si>
  <si>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</si>
  <si>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</si>
  <si>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</si>
  <si>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</si>
  <si>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</si>
  <si>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</si>
  <si>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</si>
  <si>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</si>
  <si>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</si>
  <si>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</si>
  <si>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</si>
  <si>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</si>
  <si>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</si>
  <si>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</si>
  <si>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</si>
  <si>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</si>
  <si>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</si>
  <si>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</si>
  <si>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</si>
  <si>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</si>
  <si>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</si>
  <si>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</si>
  <si>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</si>
  <si>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</si>
  <si>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</si>
  <si>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</si>
  <si>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</si>
  <si>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</si>
  <si>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</si>
  <si>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</si>
  <si>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</si>
  <si>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</si>
  <si>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</si>
  <si>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</si>
  <si>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</si>
  <si>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</si>
  <si>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</si>
  <si>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</si>
  <si>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</si>
  <si>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</si>
  <si>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</si>
  <si>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</si>
  <si>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</si>
  <si>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</si>
  <si>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</si>
  <si>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</si>
  <si>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</si>
  <si>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</si>
  <si>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</si>
  <si>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</si>
  <si>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</si>
  <si>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</si>
  <si>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</si>
  <si>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</si>
  <si>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</si>
  <si>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</si>
  <si>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</si>
  <si>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</si>
  <si>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</si>
  <si>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</si>
  <si>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</si>
  <si>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</si>
  <si>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</si>
  <si>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</si>
  <si>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</si>
  <si>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</si>
  <si>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</si>
  <si>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</si>
  <si>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</si>
  <si>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</si>
  <si>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</si>
  <si>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</si>
  <si>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</si>
  <si>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</si>
  <si>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</si>
  <si>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</si>
  <si>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</si>
  <si>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</si>
  <si>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</si>
  <si>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</si>
  <si>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</si>
  <si>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</si>
  <si>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</si>
  <si>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</si>
  <si>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</si>
  <si>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</si>
  <si>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</si>
  <si>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</si>
  <si>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</si>
  <si>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</si>
  <si>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</si>
  <si>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</si>
  <si>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</si>
  <si>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</si>
  <si>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</si>
  <si>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</si>
  <si>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</si>
  <si>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</si>
  <si>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</si>
  <si>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</si>
  <si>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</si>
  <si>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</si>
  <si>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</si>
  <si>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</si>
  <si>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</si>
  <si>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</si>
  <si>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</si>
  <si>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</si>
  <si>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</si>
  <si>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</si>
  <si>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</si>
  <si>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</si>
  <si>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</si>
  <si>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</si>
  <si>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</si>
  <si>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</si>
  <si>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</si>
  <si>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</si>
  <si>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</si>
  <si>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</si>
  <si>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</si>
  <si>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</si>
  <si>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</si>
  <si>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</si>
  <si>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</si>
  <si>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</si>
  <si>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</si>
  <si>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</si>
  <si>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</si>
  <si>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</si>
  <si>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</si>
  <si>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</si>
  <si>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</si>
  <si>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</si>
  <si>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</si>
  <si>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</si>
  <si>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</si>
  <si>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</si>
  <si>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</si>
  <si>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</si>
  <si>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</si>
  <si>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</si>
  <si>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</si>
  <si>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</si>
  <si>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</si>
  <si>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</si>
  <si>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</si>
  <si>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</si>
  <si>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</si>
  <si>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</si>
  <si>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</si>
  <si>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</si>
  <si>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</si>
  <si>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</si>
  <si>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</si>
  <si>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</si>
  <si>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</si>
  <si>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</si>
  <si>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</si>
  <si>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</si>
  <si>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</si>
  <si>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</si>
  <si>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</si>
  <si>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</si>
  <si>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</si>
  <si>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</si>
  <si>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</si>
  <si>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</si>
  <si>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</si>
  <si>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</si>
  <si>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</si>
  <si>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</si>
  <si>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</si>
  <si>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</si>
  <si>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</si>
  <si>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</si>
  <si>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</si>
  <si>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</si>
  <si>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</si>
  <si>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</si>
  <si>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</si>
  <si>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</si>
  <si>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</si>
  <si>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</si>
  <si>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</si>
  <si>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</si>
  <si>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</si>
  <si>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</si>
  <si>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</si>
  <si>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</si>
  <si>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</si>
  <si>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</si>
  <si>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</si>
  <si>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</si>
  <si>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</si>
  <si>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</si>
  <si>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</si>
  <si>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</si>
  <si>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</si>
  <si>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</si>
  <si>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</si>
  <si>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</si>
  <si>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</si>
  <si>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</si>
  <si>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</si>
  <si>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</si>
  <si>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</si>
  <si>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</si>
  <si>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</si>
  <si>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</si>
  <si>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</si>
  <si>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</si>
  <si>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</si>
  <si>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</si>
  <si>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</si>
  <si>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</si>
  <si>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</si>
  <si>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</si>
  <si>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</si>
  <si>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</si>
  <si>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</si>
  <si>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</si>
  <si>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</si>
  <si>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</si>
  <si>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</si>
  <si>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</si>
  <si>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</si>
  <si>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</si>
  <si>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</si>
  <si>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</si>
  <si>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</si>
  <si>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</si>
  <si>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</si>
  <si>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</si>
  <si>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</si>
  <si>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</si>
  <si>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</si>
  <si>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</si>
  <si>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</si>
  <si>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</si>
  <si>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</si>
  <si>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</si>
  <si>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</si>
  <si>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</si>
  <si>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</si>
  <si>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</si>
  <si>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</si>
  <si>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</si>
  <si>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</si>
  <si>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</si>
  <si>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</si>
  <si>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</si>
  <si>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</si>
  <si>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</si>
  <si>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</si>
  <si>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</si>
  <si>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</si>
  <si>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</si>
  <si>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</si>
  <si>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</si>
  <si>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</si>
  <si>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</si>
  <si>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</si>
  <si>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</si>
  <si>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</si>
  <si>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</si>
  <si>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</si>
  <si>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</si>
  <si>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</si>
  <si>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</si>
  <si>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</si>
  <si>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</si>
  <si>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</si>
  <si>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</si>
  <si>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</si>
  <si>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</si>
  <si>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</si>
  <si>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</si>
  <si>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</si>
  <si>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</si>
  <si>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</si>
  <si>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</si>
  <si>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</si>
  <si>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</si>
  <si>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</si>
  <si>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</si>
  <si>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</si>
  <si>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</si>
  <si>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</si>
  <si>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</si>
  <si>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</si>
  <si>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</si>
  <si>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</si>
  <si>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</si>
  <si>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</si>
  <si>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</si>
  <si>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</si>
  <si>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</si>
  <si>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</si>
  <si>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</si>
  <si>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</si>
  <si>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</si>
  <si>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</si>
  <si>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</si>
  <si>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</si>
  <si>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</si>
  <si>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</si>
  <si>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</si>
  <si>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</si>
  <si>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</si>
  <si>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</si>
  <si>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</si>
  <si>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</si>
  <si>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</si>
  <si>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</si>
  <si>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</si>
  <si>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</si>
  <si>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</si>
  <si>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</si>
  <si>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</si>
  <si>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</si>
  <si>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</si>
  <si>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</si>
  <si>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</si>
  <si>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</si>
  <si>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</si>
  <si>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</si>
  <si>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</si>
  <si>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</si>
  <si>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</si>
  <si>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</si>
  <si>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</si>
  <si>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</si>
  <si>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</si>
  <si>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</si>
  <si>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</si>
  <si>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</si>
  <si>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</si>
  <si>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</si>
  <si>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</si>
  <si>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</si>
  <si>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</si>
  <si>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</si>
  <si>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</si>
  <si>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</si>
  <si>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</si>
  <si>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</si>
  <si>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</si>
  <si>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</si>
  <si>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</si>
  <si>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</si>
  <si>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</si>
  <si>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</si>
  <si>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</si>
  <si>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</si>
  <si>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</si>
  <si>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</si>
  <si>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</si>
  <si>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</si>
  <si>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</si>
  <si>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</si>
  <si>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</si>
  <si>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</si>
  <si>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</si>
  <si>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</si>
  <si>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</si>
  <si>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</si>
  <si>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</si>
  <si>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</si>
  <si>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</si>
  <si>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</si>
  <si>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</si>
  <si>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</si>
  <si>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</si>
  <si>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</si>
  <si>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</si>
  <si>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</si>
  <si>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</si>
  <si>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</si>
  <si>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</si>
  <si>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</si>
  <si>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</si>
  <si>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</si>
  <si>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</si>
  <si>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</si>
  <si>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</si>
  <si>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</si>
  <si>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</si>
  <si>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</si>
  <si>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</si>
  <si>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</si>
  <si>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</si>
  <si>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</si>
  <si>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</si>
  <si>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</si>
  <si>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</si>
  <si>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</si>
  <si>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</si>
  <si>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</si>
  <si>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</si>
  <si>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</si>
  <si>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</si>
  <si>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</si>
  <si>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</si>
  <si>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</si>
  <si>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</si>
  <si>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</si>
  <si>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</si>
  <si>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</si>
  <si>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</si>
  <si>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</si>
  <si>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</si>
  <si>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</si>
  <si>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</si>
  <si>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</si>
  <si>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</si>
  <si>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</si>
  <si>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</si>
  <si>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</si>
  <si>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</si>
  <si>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</si>
  <si>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</si>
  <si>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</si>
  <si>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</si>
  <si>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</si>
  <si>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</si>
  <si>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</si>
  <si>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</si>
  <si>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</si>
  <si>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</si>
  <si>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</si>
  <si>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</si>
  <si>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</si>
  <si>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</si>
  <si>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</si>
  <si>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</si>
  <si>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</si>
  <si>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</si>
  <si>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</si>
  <si>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</si>
  <si>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</si>
  <si>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</si>
  <si>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</si>
  <si>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</si>
  <si>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</si>
  <si>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</si>
  <si>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</si>
  <si>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</si>
  <si>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</si>
  <si>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</si>
  <si>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</si>
  <si>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</si>
  <si>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</si>
  <si>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</si>
  <si>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</si>
  <si>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</si>
  <si>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</si>
  <si>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</si>
  <si>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</si>
  <si>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</si>
  <si>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</si>
  <si>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</si>
  <si>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</si>
  <si>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</si>
  <si>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</si>
  <si>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</si>
  <si>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</si>
  <si>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</si>
  <si>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</si>
  <si>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</si>
  <si>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</si>
  <si>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</si>
  <si>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</si>
  <si>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</si>
  <si>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</si>
  <si>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</si>
  <si>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</si>
  <si>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</si>
  <si>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</si>
  <si>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</si>
  <si>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</si>
  <si>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</si>
  <si>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</si>
  <si>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</si>
  <si>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</si>
  <si>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</si>
  <si>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</si>
  <si>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</si>
  <si>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</si>
  <si>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</si>
  <si>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</si>
  <si>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</si>
  <si>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</si>
  <si>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</si>
  <si>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</si>
  <si>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</si>
  <si>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</si>
  <si>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</si>
  <si>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</si>
  <si>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</si>
  <si>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</si>
  <si>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</si>
  <si>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</si>
  <si>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</si>
  <si>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</si>
  <si>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</si>
  <si>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</si>
  <si>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</si>
  <si>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</si>
  <si>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</si>
  <si>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</si>
  <si>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</si>
  <si>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</si>
  <si>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</si>
  <si>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</si>
  <si>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</si>
  <si>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</si>
  <si>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</si>
  <si>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</si>
  <si>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</si>
  <si>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</si>
  <si>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</si>
  <si>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</si>
  <si>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</si>
  <si>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</si>
  <si>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</si>
  <si>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</si>
  <si>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</si>
  <si>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</si>
  <si>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</si>
  <si>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</si>
  <si>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</si>
  <si>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</si>
  <si>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</si>
  <si>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</si>
  <si>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</si>
  <si>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</si>
  <si>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</si>
  <si>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</si>
  <si>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</si>
  <si>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</si>
  <si>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</si>
  <si>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</si>
  <si>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</si>
  <si>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</si>
  <si>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</si>
  <si>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</si>
  <si>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</si>
  <si>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</si>
  <si>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</si>
  <si>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</si>
  <si>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</si>
  <si>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</si>
  <si>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</si>
  <si>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</si>
  <si>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</si>
  <si>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</si>
  <si>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</si>
  <si>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</si>
  <si>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</si>
  <si>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</si>
  <si>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</si>
  <si>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</si>
  <si>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</si>
  <si>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</si>
  <si>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</si>
  <si>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</si>
  <si>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</si>
  <si>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</si>
  <si>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</si>
  <si>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</si>
  <si>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</si>
  <si>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</si>
  <si>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</si>
  <si>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</si>
  <si>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</si>
  <si>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</si>
  <si>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</si>
  <si>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</si>
  <si>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</si>
  <si>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</si>
  <si>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</si>
  <si>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</si>
  <si>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</si>
  <si>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</si>
  <si>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</si>
  <si>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</si>
  <si>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</si>
  <si>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</si>
  <si>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</si>
  <si>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</si>
  <si>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</si>
  <si>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</si>
  <si>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</si>
  <si>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</si>
  <si>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</si>
  <si>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</si>
  <si>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</si>
  <si>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</si>
  <si>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</si>
  <si>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</si>
  <si>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</si>
  <si>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</si>
  <si>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</si>
  <si>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</si>
  <si>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</si>
  <si>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</si>
  <si>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</si>
  <si>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</si>
  <si>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</si>
  <si>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</si>
  <si>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</si>
  <si>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</si>
  <si>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</si>
  <si>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</si>
  <si>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</si>
  <si>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</si>
  <si>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</si>
  <si>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</si>
  <si>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</si>
  <si>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</si>
  <si>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</si>
  <si>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</si>
  <si>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</si>
  <si>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</si>
  <si>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</si>
  <si>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</si>
  <si>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</si>
  <si>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</si>
  <si>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</si>
  <si>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</si>
  <si>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</si>
  <si>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</si>
  <si>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</si>
  <si>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</si>
  <si>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</si>
  <si>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</si>
  <si>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</si>
  <si>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</si>
  <si>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</si>
  <si>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</si>
  <si>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</si>
  <si>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</si>
  <si>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</si>
  <si>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</si>
  <si>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</si>
  <si>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</si>
  <si>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</si>
  <si>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</si>
  <si>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</si>
  <si>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</si>
  <si>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</si>
  <si>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</si>
  <si>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</si>
  <si>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</si>
  <si>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</si>
  <si>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</si>
  <si>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</si>
  <si>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</si>
  <si>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</si>
  <si>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</si>
  <si>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</si>
  <si>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</si>
  <si>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</si>
  <si>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</si>
  <si>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</si>
  <si>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</si>
  <si>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</si>
  <si>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</si>
  <si>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</si>
  <si>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</si>
  <si>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</si>
  <si>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</si>
  <si>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</si>
  <si>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</si>
  <si>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</si>
  <si>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</si>
  <si>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</si>
  <si>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</si>
  <si>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</si>
  <si>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</si>
  <si>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</si>
  <si>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</si>
  <si>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</si>
  <si>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</si>
  <si>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</si>
  <si>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</si>
  <si>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</si>
  <si>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</si>
  <si>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</si>
  <si>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</si>
  <si>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</si>
  <si>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</si>
  <si>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</si>
  <si>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</si>
  <si>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</si>
  <si>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</si>
  <si>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</si>
  <si>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</si>
  <si>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</si>
  <si>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</si>
  <si>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</si>
  <si>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</si>
  <si>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</si>
  <si>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</si>
  <si>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</si>
  <si>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</si>
  <si>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</si>
  <si>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</si>
  <si>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</si>
  <si>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</si>
  <si>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</si>
  <si>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</si>
  <si>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</si>
  <si>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</si>
  <si>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</si>
  <si>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</si>
  <si>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</si>
  <si>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</si>
  <si>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</si>
  <si>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</si>
  <si>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</si>
  <si>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</si>
  <si>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</si>
  <si>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</si>
  <si>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</si>
  <si>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</si>
  <si>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</si>
  <si>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</si>
  <si>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</si>
  <si>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</si>
  <si>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</si>
  <si>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</si>
  <si>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</si>
  <si>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</si>
  <si>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</si>
  <si>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</si>
  <si>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</si>
  <si>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</si>
  <si>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</si>
  <si>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</si>
  <si>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</si>
  <si>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</si>
  <si>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</si>
  <si>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</si>
  <si>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</si>
  <si>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</si>
  <si>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</si>
  <si>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</si>
  <si>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</si>
  <si>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</si>
  <si>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</si>
  <si>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</si>
  <si>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</si>
  <si>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</si>
  <si>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</si>
  <si>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</si>
  <si>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</si>
  <si>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</si>
  <si>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</si>
  <si>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</si>
  <si>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</si>
  <si>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</si>
  <si>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</si>
  <si>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</si>
  <si>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</si>
  <si>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</si>
  <si>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</si>
  <si>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</si>
  <si>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</si>
  <si>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</si>
  <si>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</si>
  <si>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</si>
  <si>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</si>
  <si>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</si>
  <si>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</si>
  <si>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</si>
  <si>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</si>
  <si>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</si>
  <si>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</si>
  <si>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</si>
  <si>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</si>
  <si>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</si>
  <si>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</si>
  <si>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</si>
  <si>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</si>
  <si>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</si>
  <si>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</si>
  <si>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</si>
  <si>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</si>
  <si>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</si>
  <si>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</si>
  <si>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</si>
  <si>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</si>
  <si>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</si>
  <si>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</si>
  <si>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</si>
  <si>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</si>
  <si>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</si>
  <si>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</si>
  <si>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</si>
  <si>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</si>
  <si>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</si>
  <si>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</si>
  <si>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</si>
  <si>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</si>
  <si>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</si>
  <si>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</si>
  <si>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</si>
  <si>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</si>
  <si>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</si>
  <si>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</si>
  <si>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</si>
  <si>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</si>
  <si>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</si>
  <si>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</si>
  <si>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</si>
  <si>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</si>
  <si>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</si>
  <si>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</si>
  <si>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</si>
  <si>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</si>
  <si>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</si>
  <si>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</si>
  <si>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</si>
  <si>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</si>
  <si>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</si>
  <si>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</si>
  <si>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</si>
  <si>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</si>
  <si>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</si>
  <si>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</si>
  <si>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</si>
  <si>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</si>
  <si>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</si>
  <si>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</si>
  <si>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</si>
  <si>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</si>
  <si>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</si>
  <si>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</si>
  <si>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</si>
  <si>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</si>
  <si>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</si>
  <si>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</si>
  <si>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</si>
  <si>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</si>
  <si>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</si>
  <si>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</si>
  <si>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</si>
  <si>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</si>
  <si>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</si>
  <si>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</si>
  <si>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</si>
  <si>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</si>
  <si>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</si>
  <si>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</si>
  <si>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</si>
  <si>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</si>
  <si>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</si>
  <si>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</si>
  <si>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</si>
  <si>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</si>
  <si>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</si>
  <si>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</si>
  <si>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</si>
  <si>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</si>
  <si>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</si>
  <si>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</si>
  <si>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</si>
  <si>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</si>
  <si>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</si>
  <si>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</si>
  <si>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</si>
  <si>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</si>
  <si>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</si>
  <si>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</si>
  <si>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</si>
  <si>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</si>
  <si>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</si>
  <si>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</si>
  <si>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</si>
  <si>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</si>
  <si>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</si>
  <si>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</si>
  <si>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</si>
  <si>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</si>
  <si>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</si>
  <si>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</si>
  <si>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</si>
  <si>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</si>
  <si>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</si>
  <si>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</si>
  <si>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</si>
  <si>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</si>
  <si>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</si>
  <si>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</si>
  <si>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</si>
  <si>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</si>
  <si>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</si>
  <si>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</si>
  <si>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</si>
  <si>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</si>
  <si>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</si>
  <si>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</si>
  <si>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</si>
  <si>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</si>
  <si>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</si>
  <si>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</si>
  <si>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</si>
  <si>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</si>
  <si>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</si>
  <si>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</si>
  <si>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</si>
  <si>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</si>
  <si>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</si>
  <si>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</si>
  <si>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</si>
  <si>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</si>
  <si>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</si>
  <si>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</si>
  <si>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</si>
  <si>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</si>
  <si>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</si>
  <si>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</si>
  <si>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</si>
  <si>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</si>
  <si>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</si>
  <si>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</si>
  <si>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</si>
  <si>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</si>
  <si>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</si>
  <si>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</si>
  <si>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</si>
  <si>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</si>
  <si>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</si>
  <si>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</si>
  <si>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</si>
  <si>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</si>
  <si>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</si>
  <si>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</si>
  <si>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</si>
  <si>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</si>
  <si>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</si>
  <si>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</si>
  <si>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</si>
  <si>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</si>
  <si>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</si>
  <si>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</si>
  <si>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</si>
  <si>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</si>
  <si>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</si>
  <si>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</si>
  <si>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</si>
  <si>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</si>
  <si>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</si>
  <si>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</si>
  <si>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</si>
  <si>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</si>
  <si>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</si>
  <si>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</si>
  <si>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</si>
  <si>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</si>
  <si>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</si>
  <si>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</si>
  <si>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</si>
  <si>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</si>
  <si>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</si>
  <si>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</si>
  <si>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</si>
  <si>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</si>
  <si>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</si>
  <si>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</si>
  <si>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</si>
  <si>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</si>
  <si>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</si>
  <si>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</si>
  <si>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</si>
  <si>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</si>
  <si>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</si>
  <si>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</si>
  <si>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</si>
  <si>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</si>
  <si>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</si>
  <si>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</si>
  <si>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</si>
  <si>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</si>
  <si>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</si>
  <si>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</si>
  <si>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</si>
  <si>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</si>
  <si>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</si>
  <si>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</si>
  <si>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</si>
  <si>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</si>
  <si>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</si>
  <si>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</si>
  <si>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</si>
  <si>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</si>
  <si>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</si>
  <si>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</si>
  <si>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</si>
  <si>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</si>
  <si>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</si>
  <si>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</si>
  <si>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</si>
  <si>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</si>
  <si>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</si>
  <si>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</si>
  <si>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</si>
  <si>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</si>
  <si>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</si>
  <si>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</si>
  <si>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</si>
  <si>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</si>
  <si>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</si>
  <si>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</si>
  <si>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</si>
  <si>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</si>
  <si>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</si>
  <si>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</si>
  <si>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</si>
  <si>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</si>
  <si>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</si>
  <si>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</si>
  <si>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</si>
  <si>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</si>
  <si>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</si>
  <si>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</si>
  <si>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</si>
  <si>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</si>
  <si>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</si>
  <si>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</si>
  <si>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</si>
  <si>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</si>
  <si>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</si>
  <si>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</si>
  <si>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</si>
  <si>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</si>
  <si>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</si>
  <si>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</si>
  <si>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</si>
  <si>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</si>
  <si>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</si>
  <si>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</si>
  <si>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</si>
  <si>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</si>
  <si>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</si>
  <si>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</si>
  <si>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</si>
  <si>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</si>
  <si>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</si>
  <si>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</si>
  <si>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</si>
  <si>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</si>
  <si>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</si>
  <si>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</si>
  <si>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</si>
  <si>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</si>
  <si>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</si>
  <si>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</si>
  <si>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</si>
  <si>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</si>
  <si>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</si>
  <si>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</si>
  <si>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</si>
  <si>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</si>
  <si>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</si>
  <si>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</si>
  <si>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</si>
  <si>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</si>
  <si>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</si>
  <si>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</si>
  <si>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</si>
  <si>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</si>
  <si>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</si>
  <si>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</si>
  <si>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</si>
  <si>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</si>
  <si>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</si>
  <si>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</si>
  <si>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</si>
  <si>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</si>
  <si>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</si>
  <si>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</si>
  <si>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</si>
  <si>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</si>
  <si>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</si>
  <si>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</si>
  <si>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</si>
  <si>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</si>
  <si>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</si>
  <si>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</si>
  <si>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</si>
  <si>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</si>
  <si>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</si>
  <si>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</si>
  <si>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</si>
  <si>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</si>
  <si>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</si>
  <si>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</si>
  <si>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</si>
  <si>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</si>
  <si>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</si>
  <si>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</si>
  <si>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</si>
  <si>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</si>
  <si>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</si>
  <si>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</si>
  <si>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</si>
  <si>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</si>
  <si>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</si>
  <si>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</si>
  <si>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</si>
  <si>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</si>
  <si>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</si>
  <si>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</si>
  <si>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</si>
  <si>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</si>
  <si>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</si>
  <si>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</si>
  <si>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</si>
  <si>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</si>
  <si>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</si>
  <si>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</si>
  <si>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</si>
  <si>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</si>
  <si>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</si>
  <si>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</si>
  <si>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</si>
  <si>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</si>
  <si>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</si>
  <si>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</si>
  <si>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</si>
  <si>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</si>
  <si>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</si>
  <si>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</si>
  <si>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</si>
  <si>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</si>
  <si>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</si>
  <si>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</si>
  <si>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</si>
  <si>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</si>
  <si>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</si>
  <si>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</si>
  <si>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</si>
  <si>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</si>
  <si>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</si>
  <si>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</si>
  <si>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</si>
  <si>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</si>
  <si>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</si>
  <si>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</si>
  <si>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</si>
  <si>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</si>
  <si>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</si>
  <si>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</si>
  <si>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</si>
  <si>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</si>
  <si>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</si>
  <si>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</si>
  <si>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</si>
  <si>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</si>
  <si>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</si>
  <si>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</si>
  <si>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</si>
  <si>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</si>
  <si>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</si>
  <si>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</si>
  <si>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</si>
  <si>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</si>
  <si>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</si>
  <si>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</si>
  <si>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</si>
  <si>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</si>
  <si>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</si>
  <si>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</si>
  <si>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</si>
  <si>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</si>
  <si>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</si>
  <si>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</si>
  <si>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</si>
  <si>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</si>
  <si>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</si>
  <si>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</si>
  <si>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</si>
  <si>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</si>
  <si>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</si>
  <si>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</si>
  <si>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</si>
  <si>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</si>
  <si>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</si>
  <si>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</si>
  <si>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</si>
  <si>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</si>
  <si>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</si>
  <si>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</si>
  <si>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</si>
  <si>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</si>
  <si>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</si>
  <si>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</si>
  <si>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</si>
  <si>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</si>
  <si>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</si>
  <si>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</si>
  <si>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</si>
  <si>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</si>
  <si>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</si>
  <si>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</si>
  <si>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</si>
  <si>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</si>
  <si>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</si>
  <si>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</si>
  <si>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</si>
  <si>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</si>
  <si>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</si>
  <si>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</si>
  <si>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</si>
  <si>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</si>
  <si>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</si>
  <si>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</si>
  <si>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</si>
  <si>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</si>
  <si>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</si>
  <si>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</si>
  <si>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</si>
  <si>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</si>
  <si>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</si>
  <si>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</si>
  <si>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</si>
  <si>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</si>
  <si>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</si>
  <si>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</si>
  <si>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</si>
  <si>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</si>
  <si>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</si>
  <si>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</si>
  <si>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</si>
  <si>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</si>
  <si>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</si>
  <si>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</si>
  <si>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</si>
  <si>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</si>
  <si>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</si>
  <si>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</si>
  <si>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</si>
  <si>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</si>
  <si>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</si>
  <si>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</si>
  <si>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</si>
  <si>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</si>
  <si>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</si>
  <si>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</si>
  <si>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</si>
  <si>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</si>
  <si>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</si>
  <si>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</si>
  <si>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</si>
  <si>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</si>
  <si>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</si>
  <si>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</si>
  <si>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</si>
  <si>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</si>
  <si>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</si>
  <si>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</si>
  <si>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</si>
  <si>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</si>
  <si>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</si>
  <si>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</si>
  <si>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</si>
  <si>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</si>
  <si>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</si>
  <si>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</si>
  <si>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</si>
  <si>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</si>
  <si>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</si>
  <si>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</si>
  <si>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</si>
  <si>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</si>
  <si>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</si>
  <si>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</si>
  <si>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</si>
  <si>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</si>
  <si>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</si>
  <si>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</si>
  <si>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</si>
  <si>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</si>
  <si>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</si>
  <si>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</si>
  <si>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</si>
  <si>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</si>
  <si>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</si>
  <si>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</si>
  <si>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</si>
  <si>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</si>
  <si>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</si>
  <si>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</si>
  <si>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</si>
  <si>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</si>
  <si>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</si>
  <si>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</si>
  <si>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</si>
  <si>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</si>
  <si>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</si>
  <si>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</si>
  <si>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</si>
  <si>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</si>
  <si>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</si>
  <si>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</si>
  <si>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</si>
  <si>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</si>
  <si>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</si>
  <si>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</si>
  <si>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</si>
  <si>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</si>
  <si>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</si>
  <si>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</si>
  <si>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</si>
  <si>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</si>
  <si>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</si>
  <si>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</si>
  <si>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</si>
  <si>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</si>
  <si>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</si>
  <si>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</si>
  <si>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</si>
  <si>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</si>
  <si>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</si>
  <si>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</si>
  <si>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</si>
  <si>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</si>
  <si>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</si>
  <si>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</si>
  <si>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</si>
  <si>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</si>
  <si>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</si>
  <si>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</si>
  <si>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</si>
  <si>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</si>
  <si>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</si>
  <si>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</si>
  <si>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</si>
  <si>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</si>
  <si>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</si>
  <si>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</si>
  <si>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</si>
  <si>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</si>
  <si>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</si>
  <si>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18 vs 20</t>
  </si>
  <si>
    <t>19 vs 20</t>
  </si>
  <si>
    <t>'19 vs 20</t>
  </si>
  <si>
    <t>Sold 20</t>
  </si>
  <si>
    <t>'18 vs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</si>
  <si>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</si>
  <si>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</si>
  <si>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</si>
  <si>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</si>
  <si>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</si>
  <si>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</si>
  <si>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</si>
  <si>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</si>
  <si>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</si>
  <si>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</si>
  <si>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</si>
  <si>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</si>
  <si>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</si>
  <si>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</si>
  <si>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</si>
  <si>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</si>
  <si>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</si>
  <si>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</si>
  <si>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</si>
  <si>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</si>
  <si>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</si>
  <si>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</si>
  <si>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</si>
  <si>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</si>
  <si>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</si>
  <si>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</si>
  <si>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</si>
  <si>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</si>
  <si>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</si>
  <si>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</si>
  <si>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</si>
  <si>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</si>
  <si>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</si>
  <si>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</si>
  <si>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</si>
  <si>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</si>
  <si>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</si>
  <si>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</si>
  <si>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</si>
  <si>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</si>
  <si>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</si>
  <si>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</si>
  <si>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</si>
  <si>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</si>
  <si>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</si>
  <si>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</si>
  <si>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</si>
  <si>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</si>
  <si>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</si>
  <si>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</si>
  <si>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</si>
  <si>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</si>
  <si>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</si>
  <si>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</si>
  <si>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</si>
  <si>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</si>
  <si>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</si>
  <si>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</si>
  <si>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</si>
  <si>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</si>
  <si>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</si>
  <si>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</si>
  <si>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</si>
  <si>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</si>
  <si>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</si>
  <si>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</si>
  <si>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</si>
  <si>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</si>
  <si>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</si>
  <si>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</si>
  <si>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</si>
  <si>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</si>
  <si>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</si>
  <si>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</si>
  <si>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</si>
  <si>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</si>
  <si>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</si>
  <si>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</si>
  <si>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</si>
  <si>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</si>
  <si>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</si>
  <si>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</si>
  <si>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</si>
  <si>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</si>
  <si>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</si>
  <si>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</si>
  <si>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</si>
  <si>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</si>
  <si>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</si>
  <si>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</si>
  <si>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</si>
  <si>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</si>
  <si>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</si>
  <si>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</si>
  <si>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</si>
  <si>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</si>
  <si>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</si>
  <si>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</si>
  <si>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</si>
  <si>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</si>
  <si>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</si>
  <si>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</si>
  <si>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</si>
  <si>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</si>
  <si>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</si>
  <si>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</si>
  <si>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</si>
  <si>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</si>
  <si>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</si>
  <si>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</si>
  <si>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</si>
  <si>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</si>
  <si>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</si>
  <si>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</si>
  <si>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</si>
  <si>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</si>
  <si>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</si>
  <si>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</si>
  <si>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</si>
  <si>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</si>
  <si>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</si>
  <si>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</si>
  <si>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</si>
  <si>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</si>
  <si>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</si>
  <si>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</si>
  <si>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</si>
  <si>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</si>
  <si>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</si>
  <si>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</si>
  <si>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</si>
  <si>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</si>
  <si>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</si>
  <si>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</si>
  <si>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</si>
  <si>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</si>
  <si>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</si>
  <si>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</si>
  <si>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</si>
  <si>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</si>
  <si>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</si>
  <si>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</si>
  <si>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</si>
  <si>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</si>
  <si>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</si>
  <si>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</si>
  <si>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</si>
  <si>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</si>
  <si>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</si>
  <si>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</si>
  <si>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</si>
  <si>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</si>
  <si>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</si>
  <si>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</si>
  <si>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</si>
  <si>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</si>
  <si>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</si>
  <si>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</si>
  <si>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</si>
  <si>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</si>
  <si>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</si>
  <si>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</si>
  <si>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</si>
  <si>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</si>
  <si>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</si>
  <si>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</si>
  <si>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</si>
  <si>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</si>
  <si>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</si>
  <si>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</si>
  <si>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</si>
  <si>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</si>
  <si>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</si>
  <si>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</si>
  <si>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</si>
  <si>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</si>
  <si>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</si>
  <si>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</si>
  <si>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</si>
  <si>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</si>
  <si>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</si>
  <si>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</si>
  <si>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</si>
  <si>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</si>
  <si>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</si>
  <si>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</si>
  <si>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</si>
  <si>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</si>
  <si>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</si>
  <si>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</si>
  <si>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</si>
  <si>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</si>
  <si>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</si>
  <si>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</si>
  <si>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</si>
  <si>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</si>
  <si>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</si>
  <si>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</si>
  <si>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</si>
  <si>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</si>
  <si>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</si>
  <si>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</si>
  <si>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</si>
  <si>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</si>
  <si>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</si>
  <si>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</si>
  <si>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</si>
  <si>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</si>
  <si>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</si>
  <si>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</si>
  <si>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</si>
  <si>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</si>
  <si>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</si>
  <si>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</si>
  <si>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</si>
  <si>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</si>
  <si>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</si>
  <si>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</si>
  <si>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</si>
  <si>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</si>
  <si>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</si>
  <si>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</si>
  <si>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</si>
  <si>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</si>
  <si>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</si>
  <si>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</si>
  <si>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</si>
  <si>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</si>
  <si>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</si>
  <si>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</si>
  <si>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</si>
  <si>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</si>
  <si>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</si>
  <si>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</si>
  <si>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</si>
  <si>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</si>
  <si>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</si>
  <si>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</si>
  <si>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</si>
  <si>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</si>
  <si>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</si>
  <si>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</si>
  <si>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</si>
  <si>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</si>
  <si>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</si>
  <si>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</si>
  <si>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</si>
  <si>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</si>
  <si>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</si>
  <si>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</si>
  <si>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</si>
  <si>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</si>
  <si>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</si>
  <si>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</si>
  <si>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</si>
  <si>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</si>
  <si>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</si>
  <si>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</si>
  <si>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</si>
  <si>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</si>
  <si>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</si>
  <si>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</si>
  <si>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</si>
  <si>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</si>
  <si>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</si>
  <si>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</si>
  <si>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</si>
  <si>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</si>
  <si>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</si>
  <si>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</si>
  <si>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</si>
  <si>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</si>
  <si>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</si>
  <si>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</si>
  <si>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</si>
  <si>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</si>
  <si>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</si>
  <si>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</si>
  <si>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</si>
  <si>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</si>
  <si>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</si>
  <si>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</si>
  <si>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</si>
  <si>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</si>
  <si>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</si>
  <si>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</si>
  <si>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</si>
  <si>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</si>
  <si>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</si>
  <si>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</si>
  <si>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</si>
  <si>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</si>
  <si>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</si>
  <si>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</si>
  <si>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</si>
  <si>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</si>
  <si>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</si>
  <si>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</si>
  <si>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</si>
  <si>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</si>
  <si>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</si>
  <si>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</si>
  <si>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</si>
  <si>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</si>
  <si>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</si>
  <si>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</si>
  <si>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</si>
  <si>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</si>
  <si>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</si>
  <si>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</si>
  <si>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</si>
  <si>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</si>
  <si>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</si>
  <si>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</si>
  <si>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</si>
  <si>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</si>
  <si>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</si>
  <si>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</si>
  <si>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</si>
  <si>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</si>
  <si>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</si>
  <si>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</si>
  <si>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</si>
  <si>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</si>
  <si>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</si>
  <si>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</si>
  <si>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</si>
  <si>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</si>
  <si>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</si>
  <si>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</si>
  <si>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</si>
  <si>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</si>
  <si>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</si>
  <si>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</si>
  <si>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</si>
  <si>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</si>
  <si>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</si>
  <si>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</si>
  <si>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</si>
  <si>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</si>
  <si>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</si>
  <si>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</si>
  <si>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</si>
  <si>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</si>
  <si>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</si>
  <si>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</si>
  <si>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</si>
  <si>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</si>
  <si>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</si>
  <si>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</si>
  <si>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</si>
  <si>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</si>
  <si>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</si>
  <si>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</si>
  <si>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</si>
  <si>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</si>
  <si>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</si>
  <si>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</si>
  <si>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</si>
  <si>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</si>
  <si>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</si>
  <si>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</si>
  <si>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</si>
  <si>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</si>
  <si>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</si>
  <si>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</si>
  <si>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</si>
  <si>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</si>
  <si>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</si>
  <si>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</si>
  <si>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</si>
  <si>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</si>
  <si>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</si>
  <si>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</si>
  <si>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</si>
  <si>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</si>
  <si>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</si>
  <si>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</si>
  <si>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</si>
  <si>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</si>
  <si>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</si>
  <si>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</si>
  <si>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</si>
  <si>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</si>
  <si>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</si>
  <si>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</si>
  <si>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</si>
  <si>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</si>
  <si>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</si>
  <si>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</si>
  <si>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</si>
  <si>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</si>
  <si>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</si>
  <si>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</si>
  <si>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</si>
  <si>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</si>
  <si>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</si>
  <si>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</si>
  <si>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</si>
  <si>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</si>
  <si>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</si>
  <si>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</si>
  <si>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</si>
  <si>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</si>
  <si>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</si>
  <si>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</si>
  <si>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</si>
  <si>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</si>
  <si>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</si>
  <si>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</si>
  <si>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</si>
  <si>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</si>
  <si>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</si>
  <si>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</si>
  <si>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</si>
  <si>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</si>
  <si>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</si>
  <si>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</si>
  <si>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</si>
  <si>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</si>
  <si>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</si>
  <si>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</si>
  <si>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</si>
  <si>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</si>
  <si>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</si>
  <si>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</si>
  <si>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</si>
  <si>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</si>
  <si>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</si>
  <si>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</si>
  <si>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</si>
  <si>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</si>
  <si>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</si>
  <si>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</si>
  <si>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</si>
  <si>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</si>
  <si>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</si>
  <si>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</si>
  <si>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</si>
  <si>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</si>
  <si>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</si>
  <si>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</si>
  <si>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</si>
  <si>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</si>
  <si>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</si>
  <si>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</si>
  <si>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</si>
  <si>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</si>
  <si>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</si>
  <si>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</si>
  <si>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</si>
  <si>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</si>
  <si>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</si>
  <si>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</si>
  <si>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</si>
  <si>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</si>
  <si>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</si>
  <si>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</si>
  <si>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</si>
  <si>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</si>
  <si>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</si>
  <si>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</si>
  <si>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</si>
  <si>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</si>
  <si>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</si>
  <si>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</si>
  <si>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</si>
  <si>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</si>
  <si>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</si>
  <si>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</si>
  <si>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</si>
  <si>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</si>
  <si>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</si>
  <si>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</si>
  <si>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</si>
  <si>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</si>
  <si>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</si>
  <si>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</si>
  <si>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</si>
  <si>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</si>
  <si>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</si>
  <si>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</si>
  <si>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</si>
  <si>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</si>
  <si>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</si>
  <si>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</si>
  <si>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</si>
  <si>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</si>
  <si>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</si>
  <si>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</si>
  <si>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</si>
  <si>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</si>
  <si>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</si>
  <si>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</si>
  <si>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</si>
  <si>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</si>
  <si>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</si>
  <si>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</si>
  <si>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</si>
  <si>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</si>
  <si>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</si>
  <si>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</si>
  <si>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</si>
  <si>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</si>
  <si>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</si>
  <si>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</si>
  <si>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</si>
  <si>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</si>
  <si>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</si>
  <si>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</si>
  <si>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</si>
  <si>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</si>
  <si>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</si>
  <si>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</si>
  <si>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</si>
  <si>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</si>
  <si>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</si>
  <si>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</si>
  <si>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</si>
  <si>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</si>
  <si>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</si>
  <si>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</si>
  <si>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</si>
  <si>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</si>
  <si>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</si>
  <si>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</si>
  <si>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</si>
  <si>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</si>
  <si>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</si>
  <si>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</si>
  <si>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</si>
  <si>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</si>
  <si>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</si>
  <si>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</si>
  <si>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</si>
  <si>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</si>
  <si>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</si>
  <si>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</si>
  <si>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</si>
  <si>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</si>
  <si>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</si>
  <si>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</si>
  <si>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</si>
  <si>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</si>
  <si>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</si>
  <si>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</si>
  <si>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</si>
  <si>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</si>
  <si>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</si>
  <si>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</si>
  <si>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</si>
  <si>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</si>
  <si>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</si>
  <si>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</si>
  <si>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</si>
  <si>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</si>
  <si>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</si>
  <si>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</si>
  <si>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</si>
  <si>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</si>
  <si>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</si>
  <si>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</si>
  <si>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</si>
  <si>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</si>
  <si>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</si>
  <si>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</si>
  <si>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</si>
  <si>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</si>
  <si>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</si>
  <si>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</si>
  <si>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</si>
  <si>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</si>
  <si>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</si>
  <si>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</si>
  <si>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</si>
  <si>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</si>
  <si>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</si>
  <si>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</si>
  <si>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</si>
  <si>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</si>
  <si>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</si>
  <si>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</si>
  <si>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</si>
  <si>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</si>
  <si>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</si>
  <si>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</si>
  <si>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</si>
  <si>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</si>
  <si>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</si>
  <si>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</si>
  <si>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</si>
  <si>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</si>
  <si>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</si>
  <si>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</si>
  <si>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</si>
  <si>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</si>
  <si>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</si>
  <si>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</si>
  <si>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</si>
  <si>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</si>
  <si>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</si>
  <si>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</si>
  <si>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</si>
  <si>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</si>
  <si>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</si>
  <si>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</si>
  <si>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</si>
  <si>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</si>
  <si>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</si>
  <si>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</si>
  <si>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</si>
  <si>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</si>
  <si>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</si>
  <si>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</si>
  <si>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</si>
  <si>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</si>
  <si>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</si>
  <si>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</si>
  <si>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</si>
  <si>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</si>
  <si>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</si>
  <si>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</si>
  <si>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</si>
  <si>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</si>
  <si>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</si>
  <si>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</si>
  <si>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</si>
  <si>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</si>
  <si>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</si>
  <si>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</si>
  <si>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</si>
  <si>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</si>
  <si>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</si>
  <si>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</si>
  <si>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</si>
  <si>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</si>
  <si>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</si>
  <si>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</si>
  <si>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</si>
  <si>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</si>
  <si>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</si>
  <si>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</si>
  <si>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</si>
  <si>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</si>
  <si>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</si>
  <si>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</si>
  <si>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</si>
  <si>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</si>
  <si>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</si>
  <si>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</si>
  <si>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</si>
  <si>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</si>
  <si>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</si>
  <si>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</si>
  <si>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</si>
  <si>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</si>
  <si>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</si>
  <si>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</si>
  <si>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</si>
  <si>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</si>
  <si>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</si>
  <si>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</si>
  <si>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</si>
  <si>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</si>
  <si>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</si>
  <si>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</si>
  <si>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</si>
  <si>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</si>
  <si>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</si>
  <si>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</si>
  <si>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</si>
  <si>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</si>
  <si>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</si>
  <si>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</si>
  <si>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</si>
  <si>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</si>
  <si>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</si>
  <si>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</si>
  <si>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</si>
  <si>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</si>
  <si>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</si>
  <si>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</si>
  <si>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</si>
  <si>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</si>
  <si>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</si>
  <si>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</si>
  <si>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</si>
  <si>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</si>
  <si>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</si>
  <si>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</si>
  <si>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</si>
  <si>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</si>
  <si>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</si>
  <si>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</si>
  <si>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</si>
  <si>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</si>
  <si>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</si>
  <si>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</si>
  <si>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</si>
  <si>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</si>
  <si>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</si>
  <si>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</si>
  <si>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</si>
  <si>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</si>
  <si>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</si>
  <si>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</si>
  <si>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</si>
  <si>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</si>
  <si>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</si>
  <si>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</si>
  <si>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</si>
  <si>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</si>
  <si>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</si>
  <si>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</si>
  <si>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</si>
  <si>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</si>
  <si>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</si>
  <si>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</si>
  <si>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</si>
  <si>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</si>
  <si>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</si>
  <si>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</si>
  <si>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</si>
  <si>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</si>
  <si>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</si>
  <si>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</si>
  <si>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</si>
  <si>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</si>
  <si>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</si>
  <si>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</si>
  <si>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</si>
  <si>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</si>
  <si>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</si>
  <si>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</si>
  <si>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</si>
  <si>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</si>
  <si>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</si>
  <si>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</si>
  <si>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</si>
  <si>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</si>
  <si>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</si>
  <si>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</si>
  <si>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</si>
  <si>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</si>
  <si>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</si>
  <si>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</si>
  <si>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</si>
  <si>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</si>
  <si>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</si>
  <si>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</si>
  <si>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</si>
  <si>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% Change</t>
  </si>
  <si>
    <t>$ Change</t>
  </si>
  <si>
    <t>% $ Change</t>
  </si>
  <si>
    <t># = number of units sold; $ = average sale price; DOM = Days on Market</t>
  </si>
  <si>
    <t>The following information is provided by MLS, Inc &amp; includes only single family, two family, multii-family, and condominiums listed and sold through MLS, Inc.</t>
  </si>
  <si>
    <t>* 100 Unit Minimum to Qualify for Hottest List</t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</si>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</sst>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70" formatCode="0.000000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5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7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4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8" fillId="3" borderId="4" xfId="1" applyNumberFormat="1" applyFont="1" applyFill="1" applyBorder="1" applyAlignment="1">
      <alignment horizontal="left"/>
    </xf>
    <xf numFmtId="14" fontId="18" fillId="3" borderId="5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20" fillId="3" borderId="8" xfId="1" applyFont="1" applyFill="1" applyBorder="1" applyAlignment="1">
      <alignment horizontal="left"/>
    </xf>
    <xf numFmtId="0" fontId="20" fillId="3" borderId="2" xfId="1" applyFont="1" applyFill="1" applyBorder="1" applyAlignment="1">
      <alignment horizontal="left"/>
    </xf>
    <xf numFmtId="0" fontId="20" fillId="3" borderId="9" xfId="1" applyFont="1" applyFill="1" applyBorder="1" applyAlignment="1">
      <alignment horizontal="left"/>
    </xf>
    <xf numFmtId="0" fontId="20" fillId="3" borderId="6" xfId="1" applyFont="1" applyFill="1" applyBorder="1"/>
    <xf numFmtId="0" fontId="20" fillId="3" borderId="0" xfId="1" applyFont="1" applyFill="1"/>
    <xf numFmtId="0" fontId="20" fillId="3" borderId="7" xfId="1" applyFont="1" applyFill="1" applyBorder="1"/>
    <xf numFmtId="0" fontId="20" fillId="3" borderId="6" xfId="1" applyFont="1" applyFill="1" applyBorder="1" applyAlignment="1">
      <alignment horizontal="left"/>
    </xf>
    <xf numFmtId="0" fontId="20" fillId="3" borderId="0" xfId="1" applyFont="1" applyFill="1" applyAlignment="1">
      <alignment horizontal="left"/>
    </xf>
    <xf numFmtId="0" fontId="20" fillId="3" borderId="7" xfId="1" applyFont="1" applyFill="1" applyBorder="1" applyAlignment="1">
      <alignment horizontal="left"/>
    </xf>
    <xf numFmtId="14" fontId="20" fillId="3" borderId="6" xfId="1" applyNumberFormat="1" applyFont="1" applyFill="1" applyBorder="1" applyAlignment="1">
      <alignment horizontal="left"/>
    </xf>
    <xf numFmtId="14" fontId="20" fillId="3" borderId="0" xfId="1" applyNumberFormat="1" applyFont="1" applyFill="1" applyAlignment="1">
      <alignment horizontal="left"/>
    </xf>
    <xf numFmtId="14" fontId="20" fillId="3" borderId="7" xfId="1" applyNumberFormat="1" applyFont="1" applyFill="1" applyBorder="1" applyAlignment="1">
      <alignment horizontal="left"/>
    </xf>
    <xf numFmtId="0" fontId="20" fillId="3" borderId="3" xfId="1" applyFont="1" applyFill="1" applyBorder="1" applyAlignment="1">
      <alignment horizontal="left"/>
    </xf>
    <xf numFmtId="0" fontId="20" fillId="3" borderId="4" xfId="1" applyFont="1" applyFill="1" applyBorder="1" applyAlignment="1">
      <alignment horizontal="left"/>
    </xf>
    <xf numFmtId="0" fontId="20" fillId="3" borderId="5" xfId="1" applyFont="1" applyFill="1" applyBorder="1" applyAlignment="1">
      <alignment horizontal="left"/>
    </xf>
    <xf numFmtId="0" fontId="20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1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1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3" borderId="5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Continuous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9" xfId="0" applyFont="1" applyFill="1" applyBorder="1" applyAlignment="1">
      <alignment horizontal="right" vertical="center" wrapText="1"/>
    </xf>
    <xf numFmtId="0" fontId="3" fillId="3" borderId="8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0" fontId="21" fillId="3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right" vertical="center" wrapText="1"/>
    </xf>
    <xf numFmtId="0" fontId="22" fillId="3" borderId="7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6" xfId="0" applyFont="1" applyFill="1" applyBorder="1"/>
    <xf numFmtId="0" fontId="18" fillId="0" borderId="7" xfId="0" applyFont="1" applyFill="1" applyBorder="1"/>
    <xf numFmtId="0" fontId="18" fillId="0" borderId="6" xfId="0" applyFont="1" applyBorder="1"/>
    <xf numFmtId="0" fontId="18" fillId="0" borderId="0" xfId="0" applyFont="1" applyBorder="1"/>
    <xf numFmtId="14" fontId="18" fillId="0" borderId="0" xfId="0" applyNumberFormat="1" applyFont="1" applyAlignment="1">
      <alignment horizontal="left"/>
    </xf>
    <xf numFmtId="0" fontId="19" fillId="0" borderId="0" xfId="0" applyFont="1" applyBorder="1"/>
    <xf numFmtId="0" fontId="19" fillId="0" borderId="10" xfId="0" applyFont="1" applyBorder="1"/>
    <xf numFmtId="0" fontId="19" fillId="3" borderId="8" xfId="0" applyFont="1" applyFill="1" applyBorder="1" applyAlignment="1">
      <alignment horizontal="right" vertical="center" wrapText="1"/>
    </xf>
    <xf numFmtId="3" fontId="23" fillId="3" borderId="2" xfId="0" applyNumberFormat="1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19" fillId="0" borderId="2" xfId="0" applyFont="1" applyBorder="1"/>
    <xf numFmtId="3" fontId="19" fillId="0" borderId="2" xfId="0" applyNumberFormat="1" applyFont="1" applyBorder="1"/>
    <xf numFmtId="0" fontId="19" fillId="0" borderId="9" xfId="0" applyFont="1" applyBorder="1"/>
    <xf numFmtId="0" fontId="18" fillId="3" borderId="6" xfId="0" applyFont="1" applyFill="1" applyBorder="1" applyAlignment="1">
      <alignment horizontal="right" vertical="center" wrapText="1"/>
    </xf>
    <xf numFmtId="3" fontId="24" fillId="3" borderId="0" xfId="0" applyNumberFormat="1" applyFont="1" applyFill="1" applyBorder="1" applyAlignment="1">
      <alignment horizontal="right" vertical="center" wrapText="1"/>
    </xf>
    <xf numFmtId="0" fontId="24" fillId="3" borderId="7" xfId="0" applyFont="1" applyFill="1" applyBorder="1" applyAlignment="1">
      <alignment horizontal="right" vertical="center" wrapText="1"/>
    </xf>
    <xf numFmtId="3" fontId="18" fillId="0" borderId="0" xfId="0" applyNumberFormat="1" applyFont="1" applyBorder="1"/>
    <xf numFmtId="0" fontId="24" fillId="3" borderId="6" xfId="0" applyFont="1" applyFill="1" applyBorder="1" applyAlignment="1">
      <alignment horizontal="right" vertical="center" wrapText="1"/>
    </xf>
    <xf numFmtId="0" fontId="23" fillId="3" borderId="9" xfId="0" applyFont="1" applyFill="1" applyBorder="1" applyAlignment="1">
      <alignment horizontal="right" vertical="center" wrapText="1"/>
    </xf>
    <xf numFmtId="0" fontId="19" fillId="0" borderId="8" xfId="0" applyFont="1" applyBorder="1"/>
    <xf numFmtId="0" fontId="24" fillId="3" borderId="0" xfId="0" applyFont="1" applyFill="1" applyBorder="1" applyAlignment="1">
      <alignment horizontal="right" vertical="center" wrapText="1"/>
    </xf>
    <xf numFmtId="0" fontId="18" fillId="0" borderId="1" xfId="0" applyFont="1" applyBorder="1"/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9" fontId="19" fillId="0" borderId="8" xfId="4" applyFont="1" applyFill="1" applyBorder="1" applyAlignment="1">
      <alignment horizontal="center"/>
    </xf>
    <xf numFmtId="165" fontId="19" fillId="0" borderId="2" xfId="6" applyNumberFormat="1" applyFont="1" applyFill="1" applyBorder="1" applyAlignment="1">
      <alignment horizontal="center"/>
    </xf>
    <xf numFmtId="164" fontId="19" fillId="0" borderId="2" xfId="4" applyNumberFormat="1" applyFont="1" applyFill="1" applyBorder="1" applyAlignment="1">
      <alignment horizontal="center"/>
    </xf>
    <xf numFmtId="164" fontId="19" fillId="0" borderId="9" xfId="4" applyNumberFormat="1" applyFont="1" applyFill="1" applyBorder="1" applyAlignment="1">
      <alignment horizontal="center"/>
    </xf>
    <xf numFmtId="9" fontId="18" fillId="0" borderId="0" xfId="4" applyFont="1" applyFill="1" applyBorder="1" applyAlignment="1">
      <alignment horizontal="center"/>
    </xf>
    <xf numFmtId="165" fontId="18" fillId="0" borderId="0" xfId="6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0" fontId="18" fillId="0" borderId="0" xfId="0" applyFont="1" applyFill="1"/>
    <xf numFmtId="0" fontId="24" fillId="0" borderId="0" xfId="0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/>
    <xf numFmtId="0" fontId="19" fillId="3" borderId="10" xfId="0" applyFont="1" applyFill="1" applyBorder="1" applyAlignment="1">
      <alignment horizontal="righ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0" fontId="23" fillId="3" borderId="11" xfId="0" applyFont="1" applyFill="1" applyBorder="1" applyAlignment="1">
      <alignment horizontal="right" vertical="center" wrapText="1"/>
    </xf>
    <xf numFmtId="3" fontId="19" fillId="0" borderId="1" xfId="0" applyNumberFormat="1" applyFont="1" applyBorder="1"/>
    <xf numFmtId="0" fontId="19" fillId="0" borderId="1" xfId="0" applyFont="1" applyBorder="1"/>
    <xf numFmtId="14" fontId="18" fillId="0" borderId="0" xfId="0" applyNumberFormat="1" applyFont="1" applyFill="1" applyBorder="1" applyAlignment="1">
      <alignment horizontal="left"/>
    </xf>
    <xf numFmtId="0" fontId="18" fillId="5" borderId="0" xfId="0" applyFont="1" applyFill="1"/>
    <xf numFmtId="0" fontId="24" fillId="5" borderId="6" xfId="0" applyFont="1" applyFill="1" applyBorder="1" applyAlignment="1">
      <alignment horizontal="right" vertical="center" wrapText="1"/>
    </xf>
    <xf numFmtId="3" fontId="24" fillId="5" borderId="0" xfId="0" applyNumberFormat="1" applyFont="1" applyFill="1" applyBorder="1" applyAlignment="1">
      <alignment horizontal="right" vertical="center" wrapText="1"/>
    </xf>
    <xf numFmtId="0" fontId="24" fillId="5" borderId="7" xfId="0" applyFont="1" applyFill="1" applyBorder="1" applyAlignment="1">
      <alignment horizontal="right" vertical="center" wrapText="1"/>
    </xf>
    <xf numFmtId="0" fontId="18" fillId="5" borderId="6" xfId="0" applyFont="1" applyFill="1" applyBorder="1"/>
    <xf numFmtId="3" fontId="18" fillId="5" borderId="0" xfId="0" applyNumberFormat="1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9" fontId="18" fillId="5" borderId="0" xfId="4" applyFont="1" applyFill="1" applyBorder="1" applyAlignment="1">
      <alignment horizontal="center"/>
    </xf>
    <xf numFmtId="165" fontId="18" fillId="5" borderId="0" xfId="6" applyNumberFormat="1" applyFont="1" applyFill="1" applyBorder="1" applyAlignment="1">
      <alignment horizontal="center"/>
    </xf>
    <xf numFmtId="14" fontId="18" fillId="0" borderId="0" xfId="0" applyNumberFormat="1" applyFont="1"/>
    <xf numFmtId="0" fontId="19" fillId="0" borderId="1" xfId="0" applyFont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165" fontId="19" fillId="6" borderId="0" xfId="6" applyNumberFormat="1" applyFont="1" applyFill="1" applyBorder="1"/>
    <xf numFmtId="165" fontId="19" fillId="0" borderId="0" xfId="6" applyNumberFormat="1" applyFont="1" applyFill="1" applyBorder="1"/>
    <xf numFmtId="9" fontId="19" fillId="0" borderId="0" xfId="4" applyFont="1" applyFill="1" applyBorder="1" applyAlignment="1">
      <alignment horizontal="center"/>
    </xf>
    <xf numFmtId="165" fontId="19" fillId="0" borderId="0" xfId="6" applyNumberFormat="1" applyFont="1" applyFill="1" applyBorder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165" fontId="19" fillId="6" borderId="1" xfId="6" applyNumberFormat="1" applyFont="1" applyFill="1" applyBorder="1"/>
    <xf numFmtId="165" fontId="19" fillId="0" borderId="1" xfId="6" applyNumberFormat="1" applyFont="1" applyFill="1" applyBorder="1"/>
    <xf numFmtId="9" fontId="19" fillId="0" borderId="1" xfId="4" applyFont="1" applyFill="1" applyBorder="1" applyAlignment="1">
      <alignment horizontal="center"/>
    </xf>
    <xf numFmtId="165" fontId="19" fillId="0" borderId="1" xfId="6" applyNumberFormat="1" applyFont="1" applyFill="1" applyBorder="1" applyAlignment="1">
      <alignment horizontal="center"/>
    </xf>
    <xf numFmtId="164" fontId="19" fillId="0" borderId="1" xfId="4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/>
    <xf numFmtId="165" fontId="18" fillId="0" borderId="0" xfId="0" applyNumberFormat="1" applyFont="1" applyAlignment="1">
      <alignment horizontal="center" vertical="center"/>
    </xf>
    <xf numFmtId="0" fontId="19" fillId="0" borderId="1" xfId="0" quotePrefix="1" applyFont="1" applyBorder="1"/>
    <xf numFmtId="0" fontId="19" fillId="7" borderId="3" xfId="0" applyFont="1" applyFill="1" applyBorder="1"/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/>
    </xf>
    <xf numFmtId="0" fontId="18" fillId="7" borderId="0" xfId="0" applyFont="1" applyFill="1"/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8" fillId="7" borderId="10" xfId="0" applyFont="1" applyFill="1" applyBorder="1"/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9" fontId="18" fillId="5" borderId="0" xfId="4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0" fontId="24" fillId="0" borderId="6" xfId="0" applyFont="1" applyFill="1" applyBorder="1" applyAlignment="1">
      <alignment horizontal="right" vertical="center" wrapText="1"/>
    </xf>
    <xf numFmtId="0" fontId="24" fillId="0" borderId="7" xfId="0" applyFont="1" applyFill="1" applyBorder="1" applyAlignment="1">
      <alignment horizontal="right" vertical="center" wrapText="1"/>
    </xf>
    <xf numFmtId="0" fontId="0" fillId="8" borderId="0" xfId="0" applyFill="1"/>
    <xf numFmtId="164" fontId="0" fillId="8" borderId="0" xfId="5" applyNumberFormat="1" applyFont="1" applyFill="1"/>
    <xf numFmtId="0" fontId="26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10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 wrapText="1"/>
    </xf>
    <xf numFmtId="164" fontId="0" fillId="0" borderId="0" xfId="2" applyNumberFormat="1" applyFont="1" applyFill="1" applyBorder="1"/>
    <xf numFmtId="0" fontId="27" fillId="0" borderId="0" xfId="0" applyFont="1" applyFill="1" applyBorder="1" applyAlignment="1">
      <alignment vertical="center" wrapText="1"/>
    </xf>
    <xf numFmtId="10" fontId="16" fillId="0" borderId="0" xfId="0" applyNumberFormat="1" applyFont="1" applyFill="1" applyBorder="1" applyAlignment="1">
      <alignment horizontal="right" vertical="center" wrapText="1"/>
    </xf>
    <xf numFmtId="10" fontId="27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27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10" fontId="1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0" fontId="27" fillId="0" borderId="0" xfId="0" applyNumberFormat="1" applyFont="1" applyFill="1" applyBorder="1" applyAlignment="1">
      <alignment vertical="center"/>
    </xf>
    <xf numFmtId="170" fontId="0" fillId="0" borderId="0" xfId="0" applyNumberFormat="1" applyFill="1" applyBorder="1"/>
    <xf numFmtId="10" fontId="0" fillId="0" borderId="0" xfId="4" applyNumberFormat="1" applyFont="1"/>
    <xf numFmtId="165" fontId="19" fillId="6" borderId="0" xfId="7" applyNumberFormat="1" applyFont="1" applyFill="1" applyAlignment="1">
      <alignment horizontal="center" vertical="center"/>
    </xf>
    <xf numFmtId="165" fontId="19" fillId="6" borderId="1" xfId="7" applyNumberFormat="1" applyFont="1" applyFill="1" applyBorder="1" applyAlignment="1">
      <alignment horizontal="center" vertical="center"/>
    </xf>
  </cellXfs>
  <cellStyles count="8">
    <cellStyle name="Currency" xfId="7" builtinId="4"/>
    <cellStyle name="Currency 2" xfId="6" xr:uid="{00000000-0005-0000-0000-000000000000}"/>
    <cellStyle name="Neutral" xfId="1" builtinId="28"/>
    <cellStyle name="Normal" xfId="0" builtinId="0"/>
    <cellStyle name="Percent" xfId="2" builtinId="5"/>
    <cellStyle name="Percent 2" xfId="3" xr:uid="{00000000-0005-0000-0000-000004000000}"/>
    <cellStyle name="Percent 2 2" xfId="4" xr:uid="{00000000-0005-0000-0000-000005000000}"/>
    <cellStyle name="Percent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ysClr val="windowText" lastClr="000000"/>
                </a:solidFill>
                <a:latin typeface="+mn-lt"/>
              </a:rPr>
              <a:t>Sales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67086614173227"/>
          <c:y val="0.16862808187126238"/>
          <c:w val="0.76832913385826773"/>
          <c:h val="0.63607735800551435"/>
        </c:manualLayout>
      </c:layout>
      <c:lineChart>
        <c:grouping val="standard"/>
        <c:varyColors val="0"/>
        <c:ser>
          <c:idx val="0"/>
          <c:order val="0"/>
          <c:tx>
            <c:strRef>
              <c:f>'Monthly Stats'!$I$22</c:f>
              <c:strCache>
                <c:ptCount val="1"/>
                <c:pt idx="0">
                  <c:v>Sold 19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'Monthly Stats'!$G$23:$G$34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Stats'!$I$23:$I$34</c:f>
              <c:numCache>
                <c:formatCode>General</c:formatCode>
                <c:ptCount val="12"/>
                <c:pt idx="0">
                  <c:v>1008</c:v>
                </c:pt>
                <c:pt idx="1">
                  <c:v>1039</c:v>
                </c:pt>
                <c:pt idx="2">
                  <c:v>1402</c:v>
                </c:pt>
                <c:pt idx="3">
                  <c:v>1757</c:v>
                </c:pt>
                <c:pt idx="4">
                  <c:v>2136</c:v>
                </c:pt>
                <c:pt idx="5">
                  <c:v>2232</c:v>
                </c:pt>
                <c:pt idx="6">
                  <c:v>2263</c:v>
                </c:pt>
                <c:pt idx="7">
                  <c:v>2224</c:v>
                </c:pt>
                <c:pt idx="8">
                  <c:v>1785</c:v>
                </c:pt>
                <c:pt idx="9">
                  <c:v>1835</c:v>
                </c:pt>
                <c:pt idx="10">
                  <c:v>1553</c:v>
                </c:pt>
                <c:pt idx="11">
                  <c:v>1449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CDE-8AE1-A5A84DE4FBCD}"/>
            </c:ext>
          </c:extLst>
        </c:ser>
        <c:ser>
          <c:idx val="1"/>
          <c:order val="1"/>
          <c:tx>
            <c:strRef>
              <c:f>'Monthly Stats'!$J$22</c:f>
              <c:strCache>
                <c:ptCount val="1"/>
                <c:pt idx="0">
                  <c:v>Sold 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cat>
            <c:strRef>
              <c:f>'Monthly Stats'!$G$23:$G$34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Stats'!$J$23:$J$34</c:f>
              <c:numCache>
                <c:formatCode>General</c:formatCode>
                <c:ptCount val="12"/>
                <c:pt idx="0">
                  <c:v>1092</c:v>
                </c:pt>
                <c:pt idx="1">
                  <c:v>1116</c:v>
                </c:pt>
                <c:pt idx="2">
                  <c:v>1581</c:v>
                </c:pt>
                <c:pt idx="3">
                  <c:v>1596</c:v>
                </c:pt>
                <c:pt idx="4">
                  <c:v>1598</c:v>
                </c:pt>
                <c:pt idx="5">
                  <c:v>1927</c:v>
                </c:pt>
                <c:pt idx="6">
                  <c:v>2334</c:v>
                </c:pt>
                <c:pt idx="7">
                  <c:v>2342</c:v>
                </c:pt>
                <c:pt idx="8">
                  <c:v>2289</c:v>
                </c:pt>
                <c:pt idx="9">
                  <c:v>2313</c:v>
                </c:pt>
                <c:pt idx="10">
                  <c:v>1927</c:v>
                </c:pt>
                <c:pt idx="11">
                  <c:v>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CDE-8AE1-A5A84DE4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250144"/>
        <c:axId val="1254122864"/>
      </c:lineChart>
      <c:catAx>
        <c:axId val="12562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122864"/>
        <c:crosses val="autoZero"/>
        <c:auto val="1"/>
        <c:lblAlgn val="ctr"/>
        <c:lblOffset val="100"/>
        <c:noMultiLvlLbl val="0"/>
      </c:catAx>
      <c:valAx>
        <c:axId val="1254122864"/>
        <c:scaling>
          <c:orientation val="minMax"/>
          <c:max val="2500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2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22</xdr:row>
      <xdr:rowOff>51954</xdr:rowOff>
    </xdr:from>
    <xdr:to>
      <xdr:col>30</xdr:col>
      <xdr:colOff>381001</xdr:colOff>
      <xdr:row>34</xdr:row>
      <xdr:rowOff>155863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B4829-DE63-40CD-9E99-7DA27E286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7"/>
  <sheetViews>
    <sheetView tabSelected="1" topLeftCell="A10" zoomScale="110" zoomScaleNormal="110" workbookViewId="0">
      <selection activeCell="G20" sqref="G20"/>
    </sheetView>
  </sheetViews>
  <sheetFormatPr defaultColWidth="8.85546875" defaultRowHeight="12.75" x14ac:dyDescent="0.2"/>
  <cols>
    <col min="1" max="1" width="10.7109375" style="462" customWidth="1"/>
    <col min="2" max="4" width="6.85546875" style="462" bestFit="1" customWidth="1"/>
    <col min="5" max="5" width="7.7109375" style="462" bestFit="1" customWidth="1"/>
    <col min="6" max="6" width="8.28515625" style="462" bestFit="1" customWidth="1"/>
    <col min="7" max="7" width="23.7109375" style="462" customWidth="1"/>
    <col min="8" max="8" width="7.140625" style="462" bestFit="1" customWidth="1"/>
    <col min="9" max="10" width="7.5703125" style="462" bestFit="1" customWidth="1"/>
    <col min="11" max="11" width="7.7109375" style="462" bestFit="1" customWidth="1"/>
    <col min="12" max="12" width="8.28515625" style="462" bestFit="1" customWidth="1"/>
    <col min="13" max="13" width="0.140625" style="462" customWidth="1"/>
    <col min="14" max="14" width="10.28515625" style="462" hidden="1" customWidth="1"/>
    <col min="15" max="17" width="6.85546875" style="462" hidden="1" customWidth="1"/>
    <col min="18" max="18" width="7.7109375" style="462" hidden="1" customWidth="1"/>
    <col min="19" max="19" width="8.28515625" style="462" hidden="1" customWidth="1"/>
    <col min="20" max="20" width="9.7109375" style="462" hidden="1" customWidth="1"/>
    <col min="21" max="21" width="7.140625" style="462" hidden="1" customWidth="1"/>
    <col min="22" max="23" width="7.5703125" style="462" hidden="1" customWidth="1"/>
    <col min="24" max="24" width="7.7109375" style="462" hidden="1" customWidth="1"/>
    <col min="25" max="25" width="8.28515625" style="462" hidden="1" customWidth="1"/>
    <col min="26" max="26" width="8.140625" style="462" customWidth="1"/>
    <col min="27" max="16384" width="8.85546875" style="462"/>
  </cols>
  <sheetData>
    <row r="1" spans="1:25" ht="12.75" customHeight="1" x14ac:dyDescent="0.2">
      <c r="A1" s="461">
        <f ca="1">TODAY()</f>
        <v>44208</v>
      </c>
      <c r="G1" s="463" t="s">
        <v>97</v>
      </c>
      <c r="H1" s="464"/>
      <c r="I1" s="464"/>
      <c r="J1" s="464"/>
      <c r="N1" s="461">
        <f ca="1">TODAY()</f>
        <v>44208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2513</v>
      </c>
      <c r="C4" s="2" t="s">
        <v>3261</v>
      </c>
      <c r="D4" s="2" t="s">
        <v>4042</v>
      </c>
      <c r="E4" s="2" t="s">
        <v>4043</v>
      </c>
      <c r="F4" s="2" t="s">
        <v>4044</v>
      </c>
      <c r="H4" s="2" t="s">
        <v>2514</v>
      </c>
      <c r="I4" s="2" t="s">
        <v>3262</v>
      </c>
      <c r="J4" s="2" t="s">
        <v>4046</v>
      </c>
      <c r="K4" s="2" t="s">
        <v>4043</v>
      </c>
      <c r="L4" s="2" t="s">
        <v>4045</v>
      </c>
      <c r="O4" s="2" t="s">
        <v>2513</v>
      </c>
      <c r="P4" s="2" t="s">
        <v>3261</v>
      </c>
      <c r="Q4" s="2" t="s">
        <v>4042</v>
      </c>
      <c r="R4" s="2" t="s">
        <v>4043</v>
      </c>
      <c r="S4" s="2" t="s">
        <v>4044</v>
      </c>
      <c r="U4" s="2" t="s">
        <v>2514</v>
      </c>
      <c r="V4" s="2" t="s">
        <v>3262</v>
      </c>
      <c r="W4" s="2" t="s">
        <v>4046</v>
      </c>
      <c r="X4" s="2" t="s">
        <v>4043</v>
      </c>
      <c r="Y4" s="2" t="s">
        <v>4045</v>
      </c>
    </row>
    <row r="5" spans="1:25" ht="12.75" customHeight="1" x14ac:dyDescent="0.2">
      <c r="A5" s="466" t="s">
        <v>98</v>
      </c>
      <c r="B5" s="462">
        <v>1974</v>
      </c>
      <c r="C5" s="462">
        <v>2056</v>
      </c>
      <c r="D5" s="462">
        <v>1963</v>
      </c>
      <c r="E5" s="467">
        <f t="shared" ref="E5:E16" si="0">(+D5-B5)/B5</f>
        <v>-5.5724417426545082E-3</v>
      </c>
      <c r="F5" s="467">
        <f t="shared" ref="F5:F16" si="1">(+D5-C5)/C5</f>
        <v>-4.5233463035019454E-2</v>
      </c>
      <c r="H5" s="462">
        <v>1149</v>
      </c>
      <c r="I5" s="462">
        <v>1077</v>
      </c>
      <c r="J5" s="462">
        <v>1174</v>
      </c>
      <c r="K5" s="467">
        <f t="shared" ref="K5:K16" si="2">(+J5-H5)/H5</f>
        <v>2.1758050478677109E-2</v>
      </c>
      <c r="L5" s="467">
        <f t="shared" ref="L5:L16" si="3">(+J5-I5)/I5</f>
        <v>9.0064995357474462E-2</v>
      </c>
      <c r="N5" s="466" t="s">
        <v>98</v>
      </c>
      <c r="O5" s="462">
        <v>1974</v>
      </c>
      <c r="P5" s="462">
        <v>2056</v>
      </c>
      <c r="Q5" s="462">
        <v>1963</v>
      </c>
      <c r="R5" s="467">
        <f t="shared" ref="R5:R16" si="4">(+Q5-O5)/O5</f>
        <v>-5.5724417426545082E-3</v>
      </c>
      <c r="S5" s="467">
        <f t="shared" ref="S5:S16" si="5">(+Q5-P5)/P5</f>
        <v>-4.5233463035019454E-2</v>
      </c>
      <c r="U5" s="462">
        <v>1149</v>
      </c>
      <c r="V5" s="462">
        <v>1077</v>
      </c>
      <c r="W5" s="462">
        <v>1174</v>
      </c>
      <c r="X5" s="467">
        <f t="shared" ref="X5:X16" si="6">(+W5-U5)/U5</f>
        <v>2.1758050478677109E-2</v>
      </c>
      <c r="Y5" s="467">
        <f t="shared" ref="Y5:Y16" si="7">(+W5-V5)/V5</f>
        <v>9.0064995357474462E-2</v>
      </c>
    </row>
    <row r="6" spans="1:25" ht="12.75" customHeight="1" x14ac:dyDescent="0.2">
      <c r="A6" s="462" t="s">
        <v>99</v>
      </c>
      <c r="B6" s="462">
        <v>1952</v>
      </c>
      <c r="C6" s="462">
        <v>1729</v>
      </c>
      <c r="D6" s="462">
        <v>2174</v>
      </c>
      <c r="E6" s="467">
        <f t="shared" si="0"/>
        <v>0.11372950819672131</v>
      </c>
      <c r="F6" s="467">
        <f t="shared" si="1"/>
        <v>0.25737420474262579</v>
      </c>
      <c r="H6" s="462">
        <v>1121</v>
      </c>
      <c r="I6" s="462">
        <v>1140</v>
      </c>
      <c r="J6" s="462">
        <v>1206</v>
      </c>
      <c r="K6" s="467">
        <f t="shared" si="2"/>
        <v>7.5825156110615521E-2</v>
      </c>
      <c r="L6" s="467">
        <f t="shared" si="3"/>
        <v>5.7894736842105263E-2</v>
      </c>
      <c r="N6" s="462" t="s">
        <v>99</v>
      </c>
      <c r="O6" s="462">
        <v>1952</v>
      </c>
      <c r="P6" s="462">
        <v>1729</v>
      </c>
      <c r="Q6" s="462">
        <v>2174</v>
      </c>
      <c r="R6" s="467">
        <f t="shared" si="4"/>
        <v>0.11372950819672131</v>
      </c>
      <c r="S6" s="467">
        <f t="shared" si="5"/>
        <v>0.25737420474262579</v>
      </c>
      <c r="U6" s="462">
        <v>1121</v>
      </c>
      <c r="V6" s="462">
        <v>1140</v>
      </c>
      <c r="W6" s="462">
        <v>1206</v>
      </c>
      <c r="X6" s="467">
        <f t="shared" si="6"/>
        <v>7.5825156110615521E-2</v>
      </c>
      <c r="Y6" s="467">
        <f t="shared" si="7"/>
        <v>5.7894736842105263E-2</v>
      </c>
    </row>
    <row r="7" spans="1:25" ht="12.75" customHeight="1" x14ac:dyDescent="0.2">
      <c r="A7" s="462" t="s">
        <v>100</v>
      </c>
      <c r="B7" s="462">
        <v>2798</v>
      </c>
      <c r="C7" s="462">
        <v>2504</v>
      </c>
      <c r="D7" s="462">
        <v>2411</v>
      </c>
      <c r="E7" s="467">
        <f t="shared" si="0"/>
        <v>-0.13831308077197998</v>
      </c>
      <c r="F7" s="467">
        <f t="shared" si="1"/>
        <v>-3.7140575079872201E-2</v>
      </c>
      <c r="H7" s="462">
        <v>1764</v>
      </c>
      <c r="I7" s="462">
        <v>1476</v>
      </c>
      <c r="J7" s="462">
        <v>1675</v>
      </c>
      <c r="K7" s="467">
        <f t="shared" si="2"/>
        <v>-5.0453514739229023E-2</v>
      </c>
      <c r="L7" s="467">
        <f t="shared" si="3"/>
        <v>0.1348238482384824</v>
      </c>
      <c r="N7" s="462" t="s">
        <v>100</v>
      </c>
      <c r="O7" s="462">
        <v>2798</v>
      </c>
      <c r="P7" s="462">
        <v>2504</v>
      </c>
      <c r="Q7" s="462">
        <v>2411</v>
      </c>
      <c r="R7" s="467">
        <f t="shared" si="4"/>
        <v>-0.13831308077197998</v>
      </c>
      <c r="S7" s="467">
        <f t="shared" si="5"/>
        <v>-3.7140575079872201E-2</v>
      </c>
      <c r="U7" s="462">
        <v>1764</v>
      </c>
      <c r="V7" s="462">
        <v>1476</v>
      </c>
      <c r="W7" s="462">
        <v>1675</v>
      </c>
      <c r="X7" s="467">
        <f t="shared" si="6"/>
        <v>-5.0453514739229023E-2</v>
      </c>
      <c r="Y7" s="467">
        <f t="shared" si="7"/>
        <v>0.1348238482384824</v>
      </c>
    </row>
    <row r="8" spans="1:25" ht="12.75" customHeight="1" x14ac:dyDescent="0.2">
      <c r="A8" s="462" t="s">
        <v>101</v>
      </c>
      <c r="B8" s="11">
        <v>2794</v>
      </c>
      <c r="C8" s="11">
        <v>2834</v>
      </c>
      <c r="D8" s="11">
        <v>1892</v>
      </c>
      <c r="E8" s="467">
        <f t="shared" si="0"/>
        <v>-0.32283464566929132</v>
      </c>
      <c r="F8" s="467">
        <f t="shared" si="1"/>
        <v>-0.33239237826393792</v>
      </c>
      <c r="H8" s="11">
        <v>1960</v>
      </c>
      <c r="I8" s="11">
        <v>1862</v>
      </c>
      <c r="J8" s="11">
        <v>1692</v>
      </c>
      <c r="K8" s="467">
        <f t="shared" si="2"/>
        <v>-0.13673469387755102</v>
      </c>
      <c r="L8" s="467">
        <f t="shared" si="3"/>
        <v>-9.1299677765843176E-2</v>
      </c>
      <c r="N8" s="462" t="s">
        <v>101</v>
      </c>
      <c r="O8" s="11">
        <v>2794</v>
      </c>
      <c r="P8" s="11">
        <v>2834</v>
      </c>
      <c r="Q8" s="11">
        <v>1892</v>
      </c>
      <c r="R8" s="467">
        <f t="shared" si="4"/>
        <v>-0.32283464566929132</v>
      </c>
      <c r="S8" s="467">
        <f t="shared" si="5"/>
        <v>-0.33239237826393792</v>
      </c>
      <c r="U8" s="11">
        <v>1960</v>
      </c>
      <c r="V8" s="11">
        <v>1862</v>
      </c>
      <c r="W8" s="11">
        <v>1692</v>
      </c>
      <c r="X8" s="467">
        <f t="shared" si="6"/>
        <v>-0.13673469387755102</v>
      </c>
      <c r="Y8" s="467">
        <f t="shared" si="7"/>
        <v>-9.1299677765843176E-2</v>
      </c>
    </row>
    <row r="9" spans="1:25" ht="12.75" customHeight="1" x14ac:dyDescent="0.2">
      <c r="A9" s="462" t="s">
        <v>102</v>
      </c>
      <c r="B9" s="11">
        <v>3253</v>
      </c>
      <c r="C9" s="11">
        <v>3125</v>
      </c>
      <c r="D9" s="11">
        <v>2568</v>
      </c>
      <c r="E9" s="467">
        <f t="shared" si="0"/>
        <v>-0.21057485398094067</v>
      </c>
      <c r="F9" s="467">
        <f t="shared" si="1"/>
        <v>-0.17824000000000001</v>
      </c>
      <c r="H9" s="11">
        <v>2243</v>
      </c>
      <c r="I9" s="11">
        <v>2240</v>
      </c>
      <c r="J9" s="11">
        <v>1683</v>
      </c>
      <c r="K9" s="467">
        <f t="shared" si="2"/>
        <v>-0.24966562639322337</v>
      </c>
      <c r="L9" s="467">
        <f t="shared" si="3"/>
        <v>-0.24866071428571429</v>
      </c>
      <c r="N9" s="462" t="s">
        <v>102</v>
      </c>
      <c r="O9" s="11">
        <v>3253</v>
      </c>
      <c r="P9" s="11">
        <v>3125</v>
      </c>
      <c r="Q9" s="11">
        <v>2568</v>
      </c>
      <c r="R9" s="467">
        <f t="shared" si="4"/>
        <v>-0.21057485398094067</v>
      </c>
      <c r="S9" s="467">
        <f t="shared" si="5"/>
        <v>-0.17824000000000001</v>
      </c>
      <c r="U9" s="11">
        <v>2243</v>
      </c>
      <c r="V9" s="11">
        <v>2240</v>
      </c>
      <c r="W9" s="11">
        <v>1683</v>
      </c>
      <c r="X9" s="467">
        <f t="shared" si="6"/>
        <v>-0.24966562639322337</v>
      </c>
      <c r="Y9" s="467">
        <f t="shared" si="7"/>
        <v>-0.24866071428571429</v>
      </c>
    </row>
    <row r="10" spans="1:25" ht="12.75" customHeight="1" x14ac:dyDescent="0.2">
      <c r="A10" s="462" t="s">
        <v>103</v>
      </c>
      <c r="B10" s="11">
        <v>2873</v>
      </c>
      <c r="C10" s="11">
        <v>3009</v>
      </c>
      <c r="D10" s="11">
        <v>2774</v>
      </c>
      <c r="E10" s="467">
        <f t="shared" si="0"/>
        <v>-3.4458753915767491E-2</v>
      </c>
      <c r="F10" s="467">
        <f t="shared" si="1"/>
        <v>-7.8099036224659357E-2</v>
      </c>
      <c r="H10" s="11">
        <v>2512</v>
      </c>
      <c r="I10" s="11">
        <v>2341</v>
      </c>
      <c r="J10" s="11">
        <v>2053</v>
      </c>
      <c r="K10" s="467">
        <f t="shared" si="2"/>
        <v>-0.18272292993630573</v>
      </c>
      <c r="L10" s="467">
        <f t="shared" si="3"/>
        <v>-0.12302434856898761</v>
      </c>
      <c r="N10" s="462" t="s">
        <v>103</v>
      </c>
      <c r="O10" s="11">
        <v>2873</v>
      </c>
      <c r="P10" s="11">
        <v>3009</v>
      </c>
      <c r="Q10" s="11">
        <v>2774</v>
      </c>
      <c r="R10" s="467">
        <f t="shared" si="4"/>
        <v>-3.4458753915767491E-2</v>
      </c>
      <c r="S10" s="467">
        <f t="shared" si="5"/>
        <v>-7.8099036224659357E-2</v>
      </c>
      <c r="U10" s="11">
        <v>2512</v>
      </c>
      <c r="V10" s="11">
        <v>2341</v>
      </c>
      <c r="W10" s="11">
        <v>2053</v>
      </c>
      <c r="X10" s="467">
        <f t="shared" si="6"/>
        <v>-0.18272292993630573</v>
      </c>
      <c r="Y10" s="467">
        <f t="shared" si="7"/>
        <v>-0.12302434856898761</v>
      </c>
    </row>
    <row r="11" spans="1:25" ht="12.75" customHeight="1" x14ac:dyDescent="0.2">
      <c r="A11" s="462" t="s">
        <v>104</v>
      </c>
      <c r="B11" s="11">
        <v>2803</v>
      </c>
      <c r="C11" s="11">
        <v>2959</v>
      </c>
      <c r="D11" s="11">
        <v>2876</v>
      </c>
      <c r="E11" s="467">
        <f t="shared" si="0"/>
        <v>2.6043524794862646E-2</v>
      </c>
      <c r="F11" s="467">
        <f t="shared" si="1"/>
        <v>-2.805001689760054E-2</v>
      </c>
      <c r="H11" s="11">
        <v>2278</v>
      </c>
      <c r="I11" s="11">
        <v>2379</v>
      </c>
      <c r="J11" s="11">
        <v>2499</v>
      </c>
      <c r="K11" s="467">
        <f t="shared" si="2"/>
        <v>9.7014925373134331E-2</v>
      </c>
      <c r="L11" s="467">
        <f t="shared" si="3"/>
        <v>5.0441361916771753E-2</v>
      </c>
      <c r="N11" s="462" t="s">
        <v>104</v>
      </c>
      <c r="O11" s="11">
        <v>2803</v>
      </c>
      <c r="P11" s="11">
        <v>2959</v>
      </c>
      <c r="Q11" s="11">
        <v>2876</v>
      </c>
      <c r="R11" s="467">
        <f t="shared" si="4"/>
        <v>2.6043524794862646E-2</v>
      </c>
      <c r="S11" s="467">
        <f t="shared" si="5"/>
        <v>-2.805001689760054E-2</v>
      </c>
      <c r="U11" s="11">
        <v>2278</v>
      </c>
      <c r="V11" s="11">
        <v>2379</v>
      </c>
      <c r="W11" s="11">
        <v>2499</v>
      </c>
      <c r="X11" s="467">
        <f t="shared" si="6"/>
        <v>9.7014925373134331E-2</v>
      </c>
      <c r="Y11" s="467">
        <f t="shared" si="7"/>
        <v>5.0441361916771753E-2</v>
      </c>
    </row>
    <row r="12" spans="1:25" ht="12.75" customHeight="1" x14ac:dyDescent="0.2">
      <c r="A12" s="462" t="s">
        <v>105</v>
      </c>
      <c r="B12" s="11">
        <v>2961</v>
      </c>
      <c r="C12" s="11">
        <v>2840</v>
      </c>
      <c r="D12" s="11">
        <v>3000</v>
      </c>
      <c r="E12" s="467">
        <f t="shared" si="0"/>
        <v>1.3171225937183385E-2</v>
      </c>
      <c r="F12" s="467">
        <f t="shared" si="1"/>
        <v>5.6338028169014086E-2</v>
      </c>
      <c r="H12" s="11">
        <v>2247</v>
      </c>
      <c r="I12" s="11">
        <v>2334</v>
      </c>
      <c r="J12" s="11">
        <v>2497</v>
      </c>
      <c r="K12" s="467">
        <f t="shared" si="2"/>
        <v>0.11125945705384958</v>
      </c>
      <c r="L12" s="467">
        <f t="shared" si="3"/>
        <v>6.983718937446444E-2</v>
      </c>
      <c r="N12" s="462" t="s">
        <v>105</v>
      </c>
      <c r="O12" s="11">
        <v>2961</v>
      </c>
      <c r="P12" s="11">
        <v>2840</v>
      </c>
      <c r="Q12" s="11">
        <v>3000</v>
      </c>
      <c r="R12" s="467">
        <f t="shared" si="4"/>
        <v>1.3171225937183385E-2</v>
      </c>
      <c r="S12" s="467">
        <f t="shared" si="5"/>
        <v>5.6338028169014086E-2</v>
      </c>
      <c r="U12" s="11">
        <v>2247</v>
      </c>
      <c r="V12" s="11">
        <v>2334</v>
      </c>
      <c r="W12" s="11">
        <v>2497</v>
      </c>
      <c r="X12" s="467">
        <f t="shared" si="6"/>
        <v>0.11125945705384958</v>
      </c>
      <c r="Y12" s="467">
        <f t="shared" si="7"/>
        <v>6.983718937446444E-2</v>
      </c>
    </row>
    <row r="13" spans="1:25" ht="12.75" customHeight="1" x14ac:dyDescent="0.2">
      <c r="A13" s="462" t="s">
        <v>106</v>
      </c>
      <c r="B13" s="11">
        <v>2327</v>
      </c>
      <c r="C13" s="11">
        <v>2689</v>
      </c>
      <c r="D13" s="11">
        <v>2808</v>
      </c>
      <c r="E13" s="467">
        <f t="shared" si="0"/>
        <v>0.20670391061452514</v>
      </c>
      <c r="F13" s="467">
        <f t="shared" si="1"/>
        <v>4.4254369654146523E-2</v>
      </c>
      <c r="H13" s="11">
        <v>1821</v>
      </c>
      <c r="I13" s="11">
        <v>1888</v>
      </c>
      <c r="J13" s="11">
        <v>2460</v>
      </c>
      <c r="K13" s="467">
        <f t="shared" si="2"/>
        <v>0.35090609555189456</v>
      </c>
      <c r="L13" s="467">
        <f t="shared" si="3"/>
        <v>0.30296610169491528</v>
      </c>
      <c r="N13" s="462" t="s">
        <v>106</v>
      </c>
      <c r="O13" s="11">
        <v>2327</v>
      </c>
      <c r="P13" s="11">
        <v>2689</v>
      </c>
      <c r="Q13" s="11">
        <v>2808</v>
      </c>
      <c r="R13" s="467">
        <f t="shared" si="4"/>
        <v>0.20670391061452514</v>
      </c>
      <c r="S13" s="467">
        <f t="shared" si="5"/>
        <v>4.4254369654146523E-2</v>
      </c>
      <c r="U13" s="11">
        <v>1821</v>
      </c>
      <c r="V13" s="11">
        <v>1888</v>
      </c>
      <c r="W13" s="11">
        <v>2460</v>
      </c>
      <c r="X13" s="467">
        <f t="shared" si="6"/>
        <v>0.35090609555189456</v>
      </c>
      <c r="Y13" s="467">
        <f t="shared" si="7"/>
        <v>0.30296610169491528</v>
      </c>
    </row>
    <row r="14" spans="1:25" ht="12.75" customHeight="1" x14ac:dyDescent="0.2">
      <c r="A14" s="462" t="s">
        <v>107</v>
      </c>
      <c r="B14" s="11">
        <v>2283</v>
      </c>
      <c r="C14" s="11">
        <v>2354</v>
      </c>
      <c r="D14" s="11">
        <v>2504</v>
      </c>
      <c r="E14" s="467">
        <f t="shared" si="0"/>
        <v>9.6802452912833986E-2</v>
      </c>
      <c r="F14" s="467">
        <f t="shared" si="1"/>
        <v>6.3721325403568396E-2</v>
      </c>
      <c r="H14" s="11">
        <v>1792</v>
      </c>
      <c r="I14" s="11">
        <v>1930</v>
      </c>
      <c r="J14" s="11">
        <v>2480</v>
      </c>
      <c r="K14" s="467">
        <f t="shared" si="2"/>
        <v>0.38392857142857145</v>
      </c>
      <c r="L14" s="467">
        <f t="shared" si="3"/>
        <v>0.28497409326424872</v>
      </c>
      <c r="N14" s="462" t="s">
        <v>107</v>
      </c>
      <c r="O14" s="11">
        <v>2283</v>
      </c>
      <c r="P14" s="11">
        <v>2354</v>
      </c>
      <c r="Q14" s="11">
        <v>2504</v>
      </c>
      <c r="R14" s="467">
        <f t="shared" si="4"/>
        <v>9.6802452912833986E-2</v>
      </c>
      <c r="S14" s="467">
        <f t="shared" si="5"/>
        <v>6.3721325403568396E-2</v>
      </c>
      <c r="U14" s="11">
        <v>1792</v>
      </c>
      <c r="V14" s="11">
        <v>1930</v>
      </c>
      <c r="W14" s="11">
        <v>2480</v>
      </c>
      <c r="X14" s="467">
        <f t="shared" si="6"/>
        <v>0.38392857142857145</v>
      </c>
      <c r="Y14" s="467">
        <f t="shared" si="7"/>
        <v>0.28497409326424872</v>
      </c>
    </row>
    <row r="15" spans="1:25" ht="12.75" customHeight="1" x14ac:dyDescent="0.2">
      <c r="A15" s="462" t="s">
        <v>108</v>
      </c>
      <c r="B15" s="11">
        <v>1599</v>
      </c>
      <c r="C15" s="11">
        <v>1563</v>
      </c>
      <c r="D15" s="11">
        <v>1562</v>
      </c>
      <c r="E15" s="467">
        <f t="shared" si="0"/>
        <v>-2.3139462163852407E-2</v>
      </c>
      <c r="F15" s="467">
        <f t="shared" si="1"/>
        <v>-6.3979526551503517E-4</v>
      </c>
      <c r="H15" s="11">
        <v>1629</v>
      </c>
      <c r="I15" s="11">
        <v>1643</v>
      </c>
      <c r="J15" s="11">
        <v>2049</v>
      </c>
      <c r="K15" s="467">
        <f t="shared" si="2"/>
        <v>0.25782688766114181</v>
      </c>
      <c r="L15" s="467">
        <f t="shared" si="3"/>
        <v>0.24710894704808278</v>
      </c>
      <c r="N15" s="462" t="s">
        <v>108</v>
      </c>
      <c r="O15" s="11">
        <v>1599</v>
      </c>
      <c r="P15" s="11">
        <v>1563</v>
      </c>
      <c r="Q15" s="11">
        <v>1562</v>
      </c>
      <c r="R15" s="467">
        <f t="shared" si="4"/>
        <v>-2.3139462163852407E-2</v>
      </c>
      <c r="S15" s="467">
        <f t="shared" si="5"/>
        <v>-6.3979526551503517E-4</v>
      </c>
      <c r="U15" s="11">
        <v>1629</v>
      </c>
      <c r="V15" s="11">
        <v>1643</v>
      </c>
      <c r="W15" s="11">
        <v>2049</v>
      </c>
      <c r="X15" s="467">
        <f t="shared" si="6"/>
        <v>0.25782688766114181</v>
      </c>
      <c r="Y15" s="467">
        <f t="shared" si="7"/>
        <v>0.24710894704808278</v>
      </c>
    </row>
    <row r="16" spans="1:25" ht="12.6" customHeight="1" x14ac:dyDescent="0.2">
      <c r="A16" t="s">
        <v>109</v>
      </c>
      <c r="B16" s="11">
        <v>1071</v>
      </c>
      <c r="C16" s="11">
        <v>1139</v>
      </c>
      <c r="D16" s="11">
        <v>1247</v>
      </c>
      <c r="E16" s="467">
        <f t="shared" si="0"/>
        <v>0.16433239962651727</v>
      </c>
      <c r="F16" s="467">
        <f t="shared" si="1"/>
        <v>9.4820017559262518E-2</v>
      </c>
      <c r="G16"/>
      <c r="H16" s="11">
        <v>1306</v>
      </c>
      <c r="I16" s="11">
        <v>1539</v>
      </c>
      <c r="J16" s="11">
        <v>1991</v>
      </c>
      <c r="K16" s="467">
        <f t="shared" si="2"/>
        <v>0.52450229709035223</v>
      </c>
      <c r="L16" s="467">
        <f t="shared" si="3"/>
        <v>0.29369720597790772</v>
      </c>
      <c r="N16" t="s">
        <v>109</v>
      </c>
      <c r="O16" s="11">
        <v>1071</v>
      </c>
      <c r="P16" s="11">
        <v>1139</v>
      </c>
      <c r="Q16" s="11">
        <v>1247</v>
      </c>
      <c r="R16" s="467">
        <f t="shared" si="4"/>
        <v>0.16433239962651727</v>
      </c>
      <c r="S16" s="467">
        <f t="shared" si="5"/>
        <v>9.4820017559262518E-2</v>
      </c>
      <c r="T16"/>
      <c r="U16" s="11">
        <v>1306</v>
      </c>
      <c r="V16" s="11">
        <v>1539</v>
      </c>
      <c r="W16" s="11">
        <v>1991</v>
      </c>
      <c r="X16" s="467">
        <f t="shared" si="6"/>
        <v>0.52450229709035223</v>
      </c>
      <c r="Y16" s="467">
        <f t="shared" si="7"/>
        <v>0.29369720597790772</v>
      </c>
    </row>
    <row r="17" spans="1:36" ht="12.75" customHeight="1" x14ac:dyDescent="0.2">
      <c r="F17" s="467"/>
      <c r="S17" s="467"/>
    </row>
    <row r="18" spans="1:36" ht="12.75" customHeight="1" x14ac:dyDescent="0.2">
      <c r="A18" s="462" t="s">
        <v>110</v>
      </c>
      <c r="B18" s="462">
        <f>SUM(B5:B16)</f>
        <v>28688</v>
      </c>
      <c r="C18" s="462">
        <f>SUM(C5:C16)</f>
        <v>28801</v>
      </c>
      <c r="D18" s="462">
        <f>SUM(D5:D16)</f>
        <v>27779</v>
      </c>
      <c r="E18" s="467">
        <f>(+D18-B18)/B18</f>
        <v>-3.1685722253206913E-2</v>
      </c>
      <c r="F18" s="467">
        <f>(+D18-C18)/C18</f>
        <v>-3.5484878997257038E-2</v>
      </c>
      <c r="H18" s="462">
        <f>SUM(H5:H16)</f>
        <v>21822</v>
      </c>
      <c r="I18" s="462">
        <f>SUM(I5:I16)</f>
        <v>21849</v>
      </c>
      <c r="J18" s="462">
        <f>SUM(J5:J16)</f>
        <v>23459</v>
      </c>
      <c r="K18" s="467">
        <f>(+J18-H18)/H18</f>
        <v>7.5016038859866185E-2</v>
      </c>
      <c r="L18" s="467">
        <f>(+J18-I18)/I18</f>
        <v>7.3687582955741682E-2</v>
      </c>
      <c r="N18" s="462" t="s">
        <v>110</v>
      </c>
      <c r="O18" s="462">
        <f>SUM(O5:O16)</f>
        <v>28688</v>
      </c>
      <c r="P18" s="462">
        <f>SUM(P5:P16)</f>
        <v>28801</v>
      </c>
      <c r="R18" s="467">
        <f>(+Q18-O18)/O18</f>
        <v>-1</v>
      </c>
      <c r="S18" s="467">
        <f>(+Q18-P18)/P18</f>
        <v>-1</v>
      </c>
      <c r="U18" s="462">
        <f>SUM(U5:U16)</f>
        <v>21822</v>
      </c>
      <c r="V18" s="462">
        <f>SUM(V5:V16)</f>
        <v>21849</v>
      </c>
      <c r="W18" s="462">
        <f>SUM(W5:W16)</f>
        <v>23459</v>
      </c>
      <c r="X18" s="467">
        <f>(+W18-U18)/U18</f>
        <v>7.5016038859866185E-2</v>
      </c>
      <c r="Y18" s="467">
        <f>(+W18-V18)/V18</f>
        <v>7.3687582955741682E-2</v>
      </c>
    </row>
    <row r="19" spans="1:36" ht="12.75" customHeight="1" x14ac:dyDescent="0.2"/>
    <row r="20" spans="1:36" ht="12.75" customHeight="1" x14ac:dyDescent="0.2">
      <c r="G20" s="465" t="s">
        <v>3</v>
      </c>
      <c r="T20" s="465" t="s">
        <v>3</v>
      </c>
    </row>
    <row r="21" spans="1:36" ht="12.75" customHeight="1" x14ac:dyDescent="0.2"/>
    <row r="22" spans="1:36" ht="12.75" customHeight="1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H22" s="2" t="s">
        <v>2514</v>
      </c>
      <c r="I22" s="2" t="s">
        <v>3262</v>
      </c>
      <c r="J22" s="2" t="s">
        <v>4046</v>
      </c>
      <c r="K22" s="2" t="s">
        <v>4043</v>
      </c>
      <c r="L22" s="2" t="s">
        <v>4045</v>
      </c>
      <c r="O22" s="2" t="s">
        <v>2513</v>
      </c>
      <c r="P22" s="2" t="s">
        <v>3261</v>
      </c>
      <c r="Q22" s="2" t="s">
        <v>4042</v>
      </c>
      <c r="R22" s="2" t="s">
        <v>4043</v>
      </c>
      <c r="S22" s="2" t="s">
        <v>4044</v>
      </c>
      <c r="U22" s="2" t="s">
        <v>2514</v>
      </c>
      <c r="V22" s="2" t="s">
        <v>3262</v>
      </c>
      <c r="W22" s="2" t="s">
        <v>4046</v>
      </c>
      <c r="X22" s="2" t="s">
        <v>4043</v>
      </c>
      <c r="Y22" s="2" t="s">
        <v>4045</v>
      </c>
      <c r="AJ22" s="681"/>
    </row>
    <row r="23" spans="1:36" ht="12.75" customHeight="1" x14ac:dyDescent="0.2">
      <c r="A23" s="466" t="s">
        <v>98</v>
      </c>
      <c r="B23" s="462">
        <v>1636</v>
      </c>
      <c r="C23" s="462">
        <v>1667</v>
      </c>
      <c r="D23" s="462">
        <v>1662</v>
      </c>
      <c r="E23" s="467">
        <f t="shared" ref="E23:E34" si="8">(+D23-B23)/B23</f>
        <v>1.5892420537897311E-2</v>
      </c>
      <c r="F23" s="467">
        <f t="shared" ref="F23:F34" si="9">(+D23-C23)/C23</f>
        <v>-2.999400119976005E-3</v>
      </c>
      <c r="G23" s="11" t="s">
        <v>4807</v>
      </c>
      <c r="H23" s="462">
        <v>1045</v>
      </c>
      <c r="I23" s="462">
        <v>1008</v>
      </c>
      <c r="J23" s="462">
        <v>1092</v>
      </c>
      <c r="K23" s="467">
        <f t="shared" ref="K23:K34" si="10">(+J23-H23)/H23</f>
        <v>4.4976076555023926E-2</v>
      </c>
      <c r="L23" s="467">
        <f t="shared" ref="L23:L34" si="11">(+J23-I23)/I23</f>
        <v>8.3333333333333329E-2</v>
      </c>
      <c r="N23" s="466" t="s">
        <v>98</v>
      </c>
      <c r="O23" s="462">
        <v>1636</v>
      </c>
      <c r="P23" s="462">
        <v>1667</v>
      </c>
      <c r="Q23" s="462">
        <v>1662</v>
      </c>
      <c r="R23" s="467">
        <f t="shared" ref="R23:R34" si="12">(+Q23-O23)/O23</f>
        <v>1.5892420537897311E-2</v>
      </c>
      <c r="S23" s="467">
        <f t="shared" ref="S23:S34" si="13">(+Q23-P23)/P23</f>
        <v>-2.999400119976005E-3</v>
      </c>
      <c r="U23" s="462">
        <v>1045</v>
      </c>
      <c r="V23" s="462">
        <v>1008</v>
      </c>
      <c r="W23" s="462">
        <v>1092</v>
      </c>
      <c r="X23" s="467">
        <f t="shared" ref="X23:X34" si="14">(+W23-U23)/U23</f>
        <v>4.4976076555023926E-2</v>
      </c>
      <c r="Y23" s="467">
        <f t="shared" ref="Y23:Y34" si="15">(+W23-V23)/V23</f>
        <v>8.3333333333333329E-2</v>
      </c>
      <c r="AJ23" s="681"/>
    </row>
    <row r="24" spans="1:36" ht="12.75" customHeight="1" x14ac:dyDescent="0.2">
      <c r="A24" s="466" t="s">
        <v>99</v>
      </c>
      <c r="B24" s="462">
        <v>1780</v>
      </c>
      <c r="C24" s="462">
        <v>1523</v>
      </c>
      <c r="D24" s="462">
        <v>1887</v>
      </c>
      <c r="E24" s="467">
        <f t="shared" si="8"/>
        <v>6.0112359550561795E-2</v>
      </c>
      <c r="F24" s="467">
        <f t="shared" si="9"/>
        <v>0.23900196979645436</v>
      </c>
      <c r="G24" s="11" t="s">
        <v>4808</v>
      </c>
      <c r="H24" s="462">
        <v>1049</v>
      </c>
      <c r="I24" s="462">
        <v>1039</v>
      </c>
      <c r="J24" s="462">
        <v>1116</v>
      </c>
      <c r="K24" s="467">
        <f t="shared" si="10"/>
        <v>6.3870352716873219E-2</v>
      </c>
      <c r="L24" s="467">
        <f t="shared" si="11"/>
        <v>7.4109720885466801E-2</v>
      </c>
      <c r="N24" s="466" t="s">
        <v>99</v>
      </c>
      <c r="O24" s="462">
        <v>1780</v>
      </c>
      <c r="P24" s="462">
        <v>1523</v>
      </c>
      <c r="Q24" s="462">
        <v>1887</v>
      </c>
      <c r="R24" s="467">
        <f t="shared" si="12"/>
        <v>6.0112359550561795E-2</v>
      </c>
      <c r="S24" s="467">
        <f t="shared" si="13"/>
        <v>0.23900196979645436</v>
      </c>
      <c r="U24" s="462">
        <v>1049</v>
      </c>
      <c r="V24" s="462">
        <v>1039</v>
      </c>
      <c r="W24" s="462">
        <v>1116</v>
      </c>
      <c r="X24" s="467">
        <f t="shared" si="14"/>
        <v>6.3870352716873219E-2</v>
      </c>
      <c r="Y24" s="467">
        <f t="shared" si="15"/>
        <v>7.4109720885466801E-2</v>
      </c>
    </row>
    <row r="25" spans="1:36" ht="12.75" customHeight="1" x14ac:dyDescent="0.2">
      <c r="A25" s="466" t="s">
        <v>100</v>
      </c>
      <c r="B25" s="462">
        <v>2524</v>
      </c>
      <c r="C25" s="462">
        <v>2279</v>
      </c>
      <c r="D25" s="462">
        <v>2184</v>
      </c>
      <c r="E25" s="467">
        <f t="shared" si="8"/>
        <v>-0.1347068145800317</v>
      </c>
      <c r="F25" s="467">
        <f t="shared" si="9"/>
        <v>-4.1684949539271612E-2</v>
      </c>
      <c r="G25" s="11" t="s">
        <v>4809</v>
      </c>
      <c r="H25" s="462">
        <v>1657</v>
      </c>
      <c r="I25" s="462">
        <v>1402</v>
      </c>
      <c r="J25" s="462">
        <v>1581</v>
      </c>
      <c r="K25" s="467">
        <f t="shared" si="10"/>
        <v>-4.5866022933011466E-2</v>
      </c>
      <c r="L25" s="467">
        <f t="shared" si="11"/>
        <v>0.12767475035663339</v>
      </c>
      <c r="N25" s="466" t="s">
        <v>100</v>
      </c>
      <c r="O25" s="462">
        <v>2524</v>
      </c>
      <c r="P25" s="462">
        <v>2279</v>
      </c>
      <c r="Q25" s="462">
        <v>2184</v>
      </c>
      <c r="R25" s="467">
        <f t="shared" si="12"/>
        <v>-0.1347068145800317</v>
      </c>
      <c r="S25" s="467">
        <f t="shared" si="13"/>
        <v>-4.1684949539271612E-2</v>
      </c>
      <c r="U25" s="462">
        <v>1657</v>
      </c>
      <c r="V25" s="462">
        <v>1402</v>
      </c>
      <c r="W25" s="462">
        <v>1581</v>
      </c>
      <c r="X25" s="467">
        <f t="shared" si="14"/>
        <v>-4.5866022933011466E-2</v>
      </c>
      <c r="Y25" s="467">
        <f t="shared" si="15"/>
        <v>0.12767475035663339</v>
      </c>
      <c r="AG25" s="681"/>
      <c r="AH25" s="681"/>
    </row>
    <row r="26" spans="1:36" ht="12.75" customHeight="1" x14ac:dyDescent="0.2">
      <c r="A26" s="462" t="s">
        <v>101</v>
      </c>
      <c r="B26" s="11">
        <v>2518</v>
      </c>
      <c r="C26" s="11">
        <v>2617</v>
      </c>
      <c r="D26" s="11">
        <v>1732</v>
      </c>
      <c r="E26" s="467">
        <f t="shared" si="8"/>
        <v>-0.31215250198570293</v>
      </c>
      <c r="F26" s="467">
        <f t="shared" si="9"/>
        <v>-0.33817348108521206</v>
      </c>
      <c r="G26" s="11" t="s">
        <v>4810</v>
      </c>
      <c r="H26" s="11">
        <v>1843</v>
      </c>
      <c r="I26" s="11">
        <v>1757</v>
      </c>
      <c r="J26" s="11">
        <v>1596</v>
      </c>
      <c r="K26" s="467">
        <f t="shared" si="10"/>
        <v>-0.13402061855670103</v>
      </c>
      <c r="L26" s="467">
        <f t="shared" si="11"/>
        <v>-9.1633466135458169E-2</v>
      </c>
      <c r="N26" s="462" t="s">
        <v>101</v>
      </c>
      <c r="O26" s="11">
        <v>2518</v>
      </c>
      <c r="P26" s="11">
        <v>2617</v>
      </c>
      <c r="Q26" s="11">
        <v>1732</v>
      </c>
      <c r="R26" s="467">
        <f t="shared" si="12"/>
        <v>-0.31215250198570293</v>
      </c>
      <c r="S26" s="467">
        <f t="shared" si="13"/>
        <v>-0.33817348108521206</v>
      </c>
      <c r="U26" s="11">
        <v>1843</v>
      </c>
      <c r="V26" s="11">
        <v>1757</v>
      </c>
      <c r="W26" s="11">
        <v>1596</v>
      </c>
      <c r="X26" s="467">
        <f t="shared" si="14"/>
        <v>-0.13402061855670103</v>
      </c>
      <c r="Y26" s="467">
        <f t="shared" si="15"/>
        <v>-9.1633466135458169E-2</v>
      </c>
    </row>
    <row r="27" spans="1:36" ht="12.75" customHeight="1" x14ac:dyDescent="0.2">
      <c r="A27" s="462" t="s">
        <v>102</v>
      </c>
      <c r="B27" s="11">
        <v>2982</v>
      </c>
      <c r="C27" s="11">
        <v>2922</v>
      </c>
      <c r="D27" s="11">
        <v>2345</v>
      </c>
      <c r="E27" s="467">
        <f t="shared" si="8"/>
        <v>-0.21361502347417841</v>
      </c>
      <c r="F27" s="467">
        <f t="shared" si="9"/>
        <v>-0.19746748802190281</v>
      </c>
      <c r="G27" s="11" t="s">
        <v>102</v>
      </c>
      <c r="H27" s="11">
        <v>2121</v>
      </c>
      <c r="I27" s="11">
        <v>2136</v>
      </c>
      <c r="J27" s="11">
        <v>1598</v>
      </c>
      <c r="K27" s="467">
        <f t="shared" si="10"/>
        <v>-0.24658180103724658</v>
      </c>
      <c r="L27" s="467">
        <f t="shared" si="11"/>
        <v>-0.25187265917602997</v>
      </c>
      <c r="N27" s="462" t="s">
        <v>102</v>
      </c>
      <c r="O27" s="11">
        <v>2982</v>
      </c>
      <c r="P27" s="11">
        <v>2922</v>
      </c>
      <c r="Q27" s="11">
        <v>2345</v>
      </c>
      <c r="R27" s="467">
        <f t="shared" si="12"/>
        <v>-0.21361502347417841</v>
      </c>
      <c r="S27" s="467">
        <f t="shared" si="13"/>
        <v>-0.19746748802190281</v>
      </c>
      <c r="U27" s="11">
        <v>2121</v>
      </c>
      <c r="V27" s="11">
        <v>2136</v>
      </c>
      <c r="W27" s="11">
        <v>1598</v>
      </c>
      <c r="X27" s="467">
        <f t="shared" si="14"/>
        <v>-0.24658180103724658</v>
      </c>
      <c r="Y27" s="467">
        <f t="shared" si="15"/>
        <v>-0.25187265917602997</v>
      </c>
    </row>
    <row r="28" spans="1:36" ht="12.75" customHeight="1" x14ac:dyDescent="0.2">
      <c r="A28" s="462" t="s">
        <v>103</v>
      </c>
      <c r="B28" s="11">
        <v>2678</v>
      </c>
      <c r="C28" s="11">
        <v>2771</v>
      </c>
      <c r="D28" s="11">
        <v>2551</v>
      </c>
      <c r="E28" s="467">
        <f t="shared" si="8"/>
        <v>-4.7423450336071697E-2</v>
      </c>
      <c r="F28" s="467">
        <f t="shared" si="9"/>
        <v>-7.9393720678455432E-2</v>
      </c>
      <c r="G28" s="11" t="s">
        <v>4811</v>
      </c>
      <c r="H28" s="11">
        <v>2369</v>
      </c>
      <c r="I28" s="11">
        <v>2232</v>
      </c>
      <c r="J28" s="11">
        <v>1927</v>
      </c>
      <c r="K28" s="467">
        <f t="shared" si="10"/>
        <v>-0.18657661460531871</v>
      </c>
      <c r="L28" s="467">
        <f t="shared" si="11"/>
        <v>-0.13664874551971326</v>
      </c>
      <c r="N28" s="462" t="s">
        <v>103</v>
      </c>
      <c r="O28" s="11">
        <v>2678</v>
      </c>
      <c r="P28" s="11">
        <v>2771</v>
      </c>
      <c r="Q28" s="11">
        <v>2551</v>
      </c>
      <c r="R28" s="467">
        <f t="shared" si="12"/>
        <v>-4.7423450336071697E-2</v>
      </c>
      <c r="S28" s="467">
        <f t="shared" si="13"/>
        <v>-7.9393720678455432E-2</v>
      </c>
      <c r="U28" s="11">
        <v>2369</v>
      </c>
      <c r="V28" s="11">
        <v>2232</v>
      </c>
      <c r="W28" s="11">
        <v>1927</v>
      </c>
      <c r="X28" s="467">
        <f t="shared" si="14"/>
        <v>-0.18657661460531871</v>
      </c>
      <c r="Y28" s="467">
        <f t="shared" si="15"/>
        <v>-0.13664874551971326</v>
      </c>
    </row>
    <row r="29" spans="1:36" ht="12.75" customHeight="1" x14ac:dyDescent="0.2">
      <c r="A29" s="462" t="s">
        <v>104</v>
      </c>
      <c r="B29" s="11">
        <v>2581</v>
      </c>
      <c r="C29" s="11">
        <v>2688</v>
      </c>
      <c r="D29" s="11">
        <v>2654</v>
      </c>
      <c r="E29" s="467">
        <f t="shared" si="8"/>
        <v>2.828361100348702E-2</v>
      </c>
      <c r="F29" s="467">
        <f t="shared" si="9"/>
        <v>-1.2648809523809524E-2</v>
      </c>
      <c r="G29" s="11" t="s">
        <v>4812</v>
      </c>
      <c r="H29" s="11">
        <v>2180</v>
      </c>
      <c r="I29" s="11">
        <v>2263</v>
      </c>
      <c r="J29" s="11">
        <v>2334</v>
      </c>
      <c r="K29" s="467">
        <f t="shared" si="10"/>
        <v>7.0642201834862389E-2</v>
      </c>
      <c r="L29" s="467">
        <f t="shared" si="11"/>
        <v>3.1374281926646048E-2</v>
      </c>
      <c r="N29" s="462" t="s">
        <v>104</v>
      </c>
      <c r="O29" s="11">
        <v>2581</v>
      </c>
      <c r="P29" s="11">
        <v>2688</v>
      </c>
      <c r="Q29" s="11">
        <v>2654</v>
      </c>
      <c r="R29" s="467">
        <f t="shared" si="12"/>
        <v>2.828361100348702E-2</v>
      </c>
      <c r="S29" s="467">
        <f t="shared" si="13"/>
        <v>-1.2648809523809524E-2</v>
      </c>
      <c r="U29" s="11">
        <v>2180</v>
      </c>
      <c r="V29" s="11">
        <v>2263</v>
      </c>
      <c r="W29" s="11">
        <v>2334</v>
      </c>
      <c r="X29" s="467">
        <f t="shared" si="14"/>
        <v>7.0642201834862389E-2</v>
      </c>
      <c r="Y29" s="467">
        <f t="shared" si="15"/>
        <v>3.1374281926646048E-2</v>
      </c>
    </row>
    <row r="30" spans="1:36" ht="12.75" customHeight="1" x14ac:dyDescent="0.2">
      <c r="A30" s="462" t="s">
        <v>105</v>
      </c>
      <c r="B30" s="11">
        <v>2636</v>
      </c>
      <c r="C30" s="11">
        <v>2600</v>
      </c>
      <c r="D30" s="11">
        <v>2755</v>
      </c>
      <c r="E30" s="467">
        <f t="shared" si="8"/>
        <v>4.5144157814871015E-2</v>
      </c>
      <c r="F30" s="467">
        <f t="shared" si="9"/>
        <v>5.9615384615384619E-2</v>
      </c>
      <c r="G30" s="11" t="s">
        <v>4813</v>
      </c>
      <c r="H30" s="11">
        <v>2119</v>
      </c>
      <c r="I30" s="11">
        <v>2224</v>
      </c>
      <c r="J30" s="11">
        <v>2342</v>
      </c>
      <c r="K30" s="467">
        <f t="shared" si="10"/>
        <v>0.10523831996224635</v>
      </c>
      <c r="L30" s="467">
        <f t="shared" si="11"/>
        <v>5.3057553956834536E-2</v>
      </c>
      <c r="N30" s="462" t="s">
        <v>105</v>
      </c>
      <c r="O30" s="11">
        <v>2636</v>
      </c>
      <c r="P30" s="11">
        <v>2600</v>
      </c>
      <c r="Q30" s="11">
        <v>2755</v>
      </c>
      <c r="R30" s="467">
        <f t="shared" si="12"/>
        <v>4.5144157814871015E-2</v>
      </c>
      <c r="S30" s="467">
        <f t="shared" si="13"/>
        <v>5.9615384615384619E-2</v>
      </c>
      <c r="U30" s="11">
        <v>2119</v>
      </c>
      <c r="V30" s="11">
        <v>2224</v>
      </c>
      <c r="W30" s="11">
        <v>2342</v>
      </c>
      <c r="X30" s="467">
        <f t="shared" si="14"/>
        <v>0.10523831996224635</v>
      </c>
      <c r="Y30" s="467">
        <f t="shared" si="15"/>
        <v>5.3057553956834536E-2</v>
      </c>
    </row>
    <row r="31" spans="1:36" ht="12.75" customHeight="1" x14ac:dyDescent="0.2">
      <c r="A31" s="462" t="s">
        <v>106</v>
      </c>
      <c r="B31" s="11">
        <v>2137</v>
      </c>
      <c r="C31" s="11">
        <v>2356</v>
      </c>
      <c r="D31" s="11">
        <v>2552</v>
      </c>
      <c r="E31" s="467">
        <f t="shared" si="8"/>
        <v>0.19419747309312119</v>
      </c>
      <c r="F31" s="467">
        <f t="shared" si="9"/>
        <v>8.3191850594227498E-2</v>
      </c>
      <c r="G31" s="11" t="s">
        <v>4814</v>
      </c>
      <c r="H31" s="11">
        <v>1714</v>
      </c>
      <c r="I31" s="11">
        <v>1785</v>
      </c>
      <c r="J31" s="11">
        <v>2289</v>
      </c>
      <c r="K31" s="467">
        <f t="shared" si="10"/>
        <v>0.33547257876312719</v>
      </c>
      <c r="L31" s="467">
        <f t="shared" si="11"/>
        <v>0.28235294117647058</v>
      </c>
      <c r="N31" s="462" t="s">
        <v>106</v>
      </c>
      <c r="O31" s="11">
        <v>2137</v>
      </c>
      <c r="P31" s="11">
        <v>2356</v>
      </c>
      <c r="Q31" s="11">
        <v>2552</v>
      </c>
      <c r="R31" s="467">
        <f t="shared" si="12"/>
        <v>0.19419747309312119</v>
      </c>
      <c r="S31" s="467">
        <f t="shared" si="13"/>
        <v>8.3191850594227498E-2</v>
      </c>
      <c r="U31" s="11">
        <v>1714</v>
      </c>
      <c r="V31" s="11">
        <v>1785</v>
      </c>
      <c r="W31" s="11">
        <v>2289</v>
      </c>
      <c r="X31" s="467">
        <f t="shared" si="14"/>
        <v>0.33547257876312719</v>
      </c>
      <c r="Y31" s="467">
        <f t="shared" si="15"/>
        <v>0.28235294117647058</v>
      </c>
    </row>
    <row r="32" spans="1:36" ht="12.75" customHeight="1" x14ac:dyDescent="0.2">
      <c r="A32" s="462" t="s">
        <v>107</v>
      </c>
      <c r="B32" s="11">
        <v>2042</v>
      </c>
      <c r="C32" s="11">
        <v>2150</v>
      </c>
      <c r="D32" s="11">
        <v>2318</v>
      </c>
      <c r="E32" s="467">
        <f t="shared" si="8"/>
        <v>0.13516160626836435</v>
      </c>
      <c r="F32" s="467">
        <f t="shared" si="9"/>
        <v>7.8139534883720926E-2</v>
      </c>
      <c r="G32" s="11" t="s">
        <v>4815</v>
      </c>
      <c r="H32" s="11">
        <v>1700</v>
      </c>
      <c r="I32" s="11">
        <v>1835</v>
      </c>
      <c r="J32" s="11">
        <v>2313</v>
      </c>
      <c r="K32" s="467">
        <f t="shared" si="10"/>
        <v>0.36058823529411765</v>
      </c>
      <c r="L32" s="467">
        <f t="shared" si="11"/>
        <v>0.26049046321525887</v>
      </c>
      <c r="N32" s="462" t="s">
        <v>107</v>
      </c>
      <c r="O32" s="11">
        <v>2042</v>
      </c>
      <c r="P32" s="11">
        <v>2150</v>
      </c>
      <c r="Q32" s="11">
        <v>2318</v>
      </c>
      <c r="R32" s="467">
        <f t="shared" si="12"/>
        <v>0.13516160626836435</v>
      </c>
      <c r="S32" s="467">
        <f t="shared" si="13"/>
        <v>7.8139534883720926E-2</v>
      </c>
      <c r="U32" s="11">
        <v>1700</v>
      </c>
      <c r="V32" s="11">
        <v>1835</v>
      </c>
      <c r="W32" s="11">
        <v>2313</v>
      </c>
      <c r="X32" s="467">
        <f t="shared" si="14"/>
        <v>0.36058823529411765</v>
      </c>
      <c r="Y32" s="467">
        <f t="shared" si="15"/>
        <v>0.26049046321525887</v>
      </c>
    </row>
    <row r="33" spans="1:25" ht="12.75" customHeight="1" x14ac:dyDescent="0.2">
      <c r="A33" s="11" t="s">
        <v>108</v>
      </c>
      <c r="B33" s="11">
        <v>1439</v>
      </c>
      <c r="C33" s="11">
        <v>1374</v>
      </c>
      <c r="D33" s="11">
        <v>1441</v>
      </c>
      <c r="E33" s="467">
        <f t="shared" si="8"/>
        <v>1.389854065323141E-3</v>
      </c>
      <c r="F33" s="467">
        <f t="shared" si="9"/>
        <v>4.87627365356623E-2</v>
      </c>
      <c r="G33" s="11" t="s">
        <v>4816</v>
      </c>
      <c r="H33" s="11">
        <v>1549</v>
      </c>
      <c r="I33" s="11">
        <v>1553</v>
      </c>
      <c r="J33" s="11">
        <v>1927</v>
      </c>
      <c r="K33" s="467">
        <f t="shared" si="10"/>
        <v>0.24402840542285345</v>
      </c>
      <c r="L33" s="467">
        <f t="shared" si="11"/>
        <v>0.24082421120412106</v>
      </c>
      <c r="N33" s="462" t="s">
        <v>108</v>
      </c>
      <c r="O33" s="11">
        <v>1439</v>
      </c>
      <c r="P33" s="11">
        <v>1374</v>
      </c>
      <c r="Q33" s="11">
        <v>1441</v>
      </c>
      <c r="R33" s="467">
        <f t="shared" si="12"/>
        <v>1.389854065323141E-3</v>
      </c>
      <c r="S33" s="467">
        <f t="shared" si="13"/>
        <v>4.87627365356623E-2</v>
      </c>
      <c r="U33" s="11">
        <v>1549</v>
      </c>
      <c r="V33" s="11">
        <v>1553</v>
      </c>
      <c r="W33" s="11">
        <v>1927</v>
      </c>
      <c r="X33" s="467">
        <f t="shared" si="14"/>
        <v>0.24402840542285345</v>
      </c>
      <c r="Y33" s="467">
        <f t="shared" si="15"/>
        <v>0.24082421120412106</v>
      </c>
    </row>
    <row r="34" spans="1:25" ht="12.75" customHeight="1" x14ac:dyDescent="0.2">
      <c r="A34" t="s">
        <v>109</v>
      </c>
      <c r="B34" s="11">
        <v>927</v>
      </c>
      <c r="C34" s="11">
        <v>1019</v>
      </c>
      <c r="D34" s="11">
        <v>1100</v>
      </c>
      <c r="E34" s="467">
        <f t="shared" si="8"/>
        <v>0.18662351672060409</v>
      </c>
      <c r="F34" s="467">
        <f t="shared" si="9"/>
        <v>7.9489695780176645E-2</v>
      </c>
      <c r="G34" s="11" t="s">
        <v>4817</v>
      </c>
      <c r="H34" s="11">
        <v>1242</v>
      </c>
      <c r="I34" s="11">
        <v>1449</v>
      </c>
      <c r="J34" s="11">
        <v>1824</v>
      </c>
      <c r="K34" s="467">
        <f t="shared" si="10"/>
        <v>0.46859903381642515</v>
      </c>
      <c r="L34" s="467">
        <f t="shared" si="11"/>
        <v>0.25879917184265011</v>
      </c>
      <c r="N34" t="s">
        <v>109</v>
      </c>
      <c r="O34" s="11">
        <v>927</v>
      </c>
      <c r="P34" s="11">
        <v>1019</v>
      </c>
      <c r="Q34" s="11">
        <v>1100</v>
      </c>
      <c r="R34" s="467">
        <f t="shared" si="12"/>
        <v>0.18662351672060409</v>
      </c>
      <c r="S34" s="467">
        <f t="shared" si="13"/>
        <v>7.9489695780176645E-2</v>
      </c>
      <c r="T34"/>
      <c r="U34" s="11">
        <v>1242</v>
      </c>
      <c r="V34" s="11">
        <v>1449</v>
      </c>
      <c r="W34" s="11">
        <v>1824</v>
      </c>
      <c r="X34" s="467">
        <f t="shared" si="14"/>
        <v>0.46859903381642515</v>
      </c>
      <c r="Y34" s="467">
        <f t="shared" si="15"/>
        <v>0.25879917184265011</v>
      </c>
    </row>
    <row r="35" spans="1:25" ht="12.75" customHeight="1" x14ac:dyDescent="0.2"/>
    <row r="36" spans="1:25" ht="12.75" customHeight="1" x14ac:dyDescent="0.2">
      <c r="A36" s="462" t="s">
        <v>110</v>
      </c>
      <c r="B36" s="462">
        <f>SUM(B23:B34)</f>
        <v>25880</v>
      </c>
      <c r="C36" s="462">
        <f>SUM(C23:C34)</f>
        <v>25966</v>
      </c>
      <c r="D36" s="462">
        <f>SUM(D23:D34)</f>
        <v>25181</v>
      </c>
      <c r="E36" s="467">
        <f>(+D36-B36)/B36</f>
        <v>-2.7009273570324576E-2</v>
      </c>
      <c r="F36" s="467">
        <f>(+D36-C36)/C36</f>
        <v>-3.0231841639066472E-2</v>
      </c>
      <c r="H36" s="462">
        <f>SUM(H23:H34)</f>
        <v>20588</v>
      </c>
      <c r="I36" s="462">
        <f>SUM(I23:I34)</f>
        <v>20683</v>
      </c>
      <c r="J36" s="462">
        <f>SUM(J23:J34)</f>
        <v>21939</v>
      </c>
      <c r="K36" s="467">
        <f>(+J36-H36)/H36</f>
        <v>6.5620749951428012E-2</v>
      </c>
      <c r="L36" s="467">
        <f>(+J36-I36)/I36</f>
        <v>6.0726200261083982E-2</v>
      </c>
      <c r="N36" s="462" t="s">
        <v>110</v>
      </c>
      <c r="O36" s="462">
        <f>SUM(O23:O34)</f>
        <v>25880</v>
      </c>
      <c r="P36" s="462">
        <f>SUM(P23:P34)</f>
        <v>25966</v>
      </c>
      <c r="R36" s="467">
        <f>(+Q36-O36)/O36</f>
        <v>-1</v>
      </c>
      <c r="S36" s="467">
        <f>(+Q36-P36)/P36</f>
        <v>-1</v>
      </c>
      <c r="U36" s="462">
        <f>SUM(U23:U34)</f>
        <v>20588</v>
      </c>
      <c r="V36" s="462">
        <f>SUM(V23:V34)</f>
        <v>20683</v>
      </c>
      <c r="W36" s="462">
        <f>SUM(W23:W34)</f>
        <v>21939</v>
      </c>
      <c r="X36" s="467">
        <f>(+W36-U36)/U36</f>
        <v>6.5620749951428012E-2</v>
      </c>
      <c r="Y36" s="467">
        <f>(+W36-V36)/V36</f>
        <v>6.0726200261083982E-2</v>
      </c>
    </row>
    <row r="37" spans="1:25" ht="12.75" customHeight="1" x14ac:dyDescent="0.2">
      <c r="E37" s="467"/>
      <c r="R37" s="467"/>
    </row>
    <row r="38" spans="1:25" ht="12.75" customHeight="1" x14ac:dyDescent="0.2"/>
    <row r="39" spans="1:25" ht="12.75" customHeight="1" x14ac:dyDescent="0.2">
      <c r="A39" s="461"/>
      <c r="G39" s="465" t="s">
        <v>111</v>
      </c>
      <c r="N39" s="461"/>
      <c r="T39" s="465" t="s">
        <v>111</v>
      </c>
    </row>
    <row r="40" spans="1:25" ht="12.75" customHeight="1" x14ac:dyDescent="0.2">
      <c r="A40" s="461">
        <f ca="1">TODAY()</f>
        <v>44208</v>
      </c>
      <c r="G40" s="465" t="s">
        <v>3</v>
      </c>
      <c r="N40" s="461">
        <f ca="1">TODAY()</f>
        <v>44208</v>
      </c>
      <c r="T40" s="465" t="s">
        <v>3</v>
      </c>
    </row>
    <row r="41" spans="1:25" ht="12.75" customHeight="1" x14ac:dyDescent="0.2"/>
    <row r="42" spans="1:25" ht="12.75" customHeight="1" x14ac:dyDescent="0.2">
      <c r="B42" s="2" t="s">
        <v>2513</v>
      </c>
      <c r="C42" s="2" t="s">
        <v>3261</v>
      </c>
      <c r="D42" s="2" t="s">
        <v>4042</v>
      </c>
      <c r="E42" s="2" t="s">
        <v>4043</v>
      </c>
      <c r="F42" s="2" t="s">
        <v>4044</v>
      </c>
      <c r="H42" s="2" t="s">
        <v>2514</v>
      </c>
      <c r="I42" s="2" t="s">
        <v>3262</v>
      </c>
      <c r="J42" s="2" t="s">
        <v>4046</v>
      </c>
      <c r="K42" s="2" t="s">
        <v>4043</v>
      </c>
      <c r="L42" s="2" t="s">
        <v>4045</v>
      </c>
      <c r="O42" s="2" t="s">
        <v>2513</v>
      </c>
      <c r="P42" s="2" t="s">
        <v>3261</v>
      </c>
      <c r="Q42" s="2" t="s">
        <v>4042</v>
      </c>
      <c r="R42" s="2" t="s">
        <v>4043</v>
      </c>
      <c r="S42" s="2" t="s">
        <v>4044</v>
      </c>
      <c r="U42" s="2" t="s">
        <v>2514</v>
      </c>
      <c r="V42" s="2" t="s">
        <v>3262</v>
      </c>
      <c r="W42" s="2" t="s">
        <v>4046</v>
      </c>
      <c r="X42" s="2" t="s">
        <v>4043</v>
      </c>
      <c r="Y42" s="2" t="s">
        <v>4045</v>
      </c>
    </row>
    <row r="43" spans="1:25" ht="12.75" customHeight="1" x14ac:dyDescent="0.2">
      <c r="A43" s="462" t="s">
        <v>98</v>
      </c>
      <c r="B43" s="462">
        <v>978</v>
      </c>
      <c r="C43" s="462">
        <v>981</v>
      </c>
      <c r="D43" s="462">
        <v>941</v>
      </c>
      <c r="E43" s="467">
        <f t="shared" ref="E43:E54" si="16">(+D43-B43)/B43</f>
        <v>-3.7832310838445807E-2</v>
      </c>
      <c r="F43" s="467">
        <f t="shared" ref="F43:F54" si="17">(+D43-C43)/C43</f>
        <v>-4.0774719673802244E-2</v>
      </c>
      <c r="H43" s="462">
        <v>633</v>
      </c>
      <c r="I43" s="462">
        <v>622</v>
      </c>
      <c r="J43" s="462">
        <v>630</v>
      </c>
      <c r="K43" s="467">
        <f t="shared" ref="K43:K54" si="18">(+J43-H43)/H43</f>
        <v>-4.7393364928909956E-3</v>
      </c>
      <c r="L43" s="467">
        <f t="shared" ref="L43:L54" si="19">(+J43-I43)/I43</f>
        <v>1.2861736334405145E-2</v>
      </c>
      <c r="N43" s="462" t="s">
        <v>98</v>
      </c>
      <c r="O43" s="462">
        <v>978</v>
      </c>
      <c r="P43" s="462">
        <v>981</v>
      </c>
      <c r="Q43" s="462">
        <v>941</v>
      </c>
      <c r="R43" s="467">
        <f t="shared" ref="R43:R54" si="20">(+Q43-O43)/O43</f>
        <v>-3.7832310838445807E-2</v>
      </c>
      <c r="S43" s="467">
        <f t="shared" ref="S43:S54" si="21">(+Q43-P43)/P43</f>
        <v>-4.0774719673802244E-2</v>
      </c>
      <c r="U43" s="462">
        <v>633</v>
      </c>
      <c r="V43" s="462">
        <v>622</v>
      </c>
      <c r="W43" s="462">
        <v>630</v>
      </c>
      <c r="X43" s="467">
        <f t="shared" ref="X43:X54" si="22">(+W43-U43)/U43</f>
        <v>-4.7393364928909956E-3</v>
      </c>
      <c r="Y43" s="467">
        <f t="shared" ref="Y43:Y54" si="23">(+W43-V43)/V43</f>
        <v>1.2861736334405145E-2</v>
      </c>
    </row>
    <row r="44" spans="1:25" ht="12.75" customHeight="1" x14ac:dyDescent="0.2">
      <c r="A44" s="462" t="s">
        <v>99</v>
      </c>
      <c r="B44" s="462">
        <v>1063</v>
      </c>
      <c r="C44" s="462">
        <v>886</v>
      </c>
      <c r="D44" s="462">
        <v>1082</v>
      </c>
      <c r="E44" s="467">
        <f t="shared" si="16"/>
        <v>1.7873941674506115E-2</v>
      </c>
      <c r="F44" s="467">
        <f t="shared" si="17"/>
        <v>0.22121896162528218</v>
      </c>
      <c r="H44" s="462">
        <v>614</v>
      </c>
      <c r="I44" s="462">
        <v>625</v>
      </c>
      <c r="J44" s="462">
        <v>641</v>
      </c>
      <c r="K44" s="467">
        <f t="shared" si="18"/>
        <v>4.3973941368078175E-2</v>
      </c>
      <c r="L44" s="467">
        <f t="shared" si="19"/>
        <v>2.5600000000000001E-2</v>
      </c>
      <c r="N44" s="462" t="s">
        <v>99</v>
      </c>
      <c r="O44" s="462">
        <v>1063</v>
      </c>
      <c r="P44" s="462">
        <v>886</v>
      </c>
      <c r="Q44" s="462">
        <v>1082</v>
      </c>
      <c r="R44" s="467">
        <f t="shared" si="20"/>
        <v>1.7873941674506115E-2</v>
      </c>
      <c r="S44" s="467">
        <f t="shared" si="21"/>
        <v>0.22121896162528218</v>
      </c>
      <c r="U44" s="462">
        <v>614</v>
      </c>
      <c r="V44" s="462">
        <v>625</v>
      </c>
      <c r="W44" s="462">
        <v>641</v>
      </c>
      <c r="X44" s="467">
        <f t="shared" si="22"/>
        <v>4.3973941368078175E-2</v>
      </c>
      <c r="Y44" s="467">
        <f t="shared" si="23"/>
        <v>2.5600000000000001E-2</v>
      </c>
    </row>
    <row r="45" spans="1:25" ht="12.75" customHeight="1" x14ac:dyDescent="0.2">
      <c r="A45" s="462" t="s">
        <v>100</v>
      </c>
      <c r="B45" s="462">
        <v>1429</v>
      </c>
      <c r="C45" s="462">
        <v>1262</v>
      </c>
      <c r="D45" s="462">
        <v>1182</v>
      </c>
      <c r="E45" s="467">
        <f t="shared" si="16"/>
        <v>-0.1728481455563331</v>
      </c>
      <c r="F45" s="467">
        <f t="shared" si="17"/>
        <v>-6.3391442155309036E-2</v>
      </c>
      <c r="H45" s="462">
        <v>977</v>
      </c>
      <c r="I45" s="462">
        <v>820</v>
      </c>
      <c r="J45" s="462">
        <v>900</v>
      </c>
      <c r="K45" s="467">
        <f t="shared" si="18"/>
        <v>-7.8812691914022515E-2</v>
      </c>
      <c r="L45" s="467">
        <f t="shared" si="19"/>
        <v>9.7560975609756101E-2</v>
      </c>
      <c r="N45" s="462" t="s">
        <v>100</v>
      </c>
      <c r="O45" s="462">
        <v>1429</v>
      </c>
      <c r="P45" s="462">
        <v>1262</v>
      </c>
      <c r="Q45" s="462">
        <v>1182</v>
      </c>
      <c r="R45" s="467">
        <f t="shared" si="20"/>
        <v>-0.1728481455563331</v>
      </c>
      <c r="S45" s="467">
        <f t="shared" si="21"/>
        <v>-6.3391442155309036E-2</v>
      </c>
      <c r="U45" s="462">
        <v>977</v>
      </c>
      <c r="V45" s="462">
        <v>820</v>
      </c>
      <c r="W45" s="462">
        <v>900</v>
      </c>
      <c r="X45" s="467">
        <f t="shared" si="22"/>
        <v>-7.8812691914022515E-2</v>
      </c>
      <c r="Y45" s="467">
        <f t="shared" si="23"/>
        <v>9.7560975609756101E-2</v>
      </c>
    </row>
    <row r="46" spans="1:25" ht="12.75" customHeight="1" x14ac:dyDescent="0.2">
      <c r="A46" s="462" t="s">
        <v>101</v>
      </c>
      <c r="B46" s="11">
        <v>1399</v>
      </c>
      <c r="C46" s="11">
        <v>1430</v>
      </c>
      <c r="D46" s="11">
        <v>924</v>
      </c>
      <c r="E46" s="467">
        <f t="shared" si="16"/>
        <v>-0.33952823445318087</v>
      </c>
      <c r="F46" s="467">
        <f t="shared" si="17"/>
        <v>-0.35384615384615387</v>
      </c>
      <c r="H46" s="11">
        <v>1060</v>
      </c>
      <c r="I46" s="11">
        <v>1001</v>
      </c>
      <c r="J46" s="11">
        <v>882</v>
      </c>
      <c r="K46" s="467">
        <f t="shared" si="18"/>
        <v>-0.16792452830188678</v>
      </c>
      <c r="L46" s="467">
        <f t="shared" si="19"/>
        <v>-0.11888111888111888</v>
      </c>
      <c r="N46" s="462" t="s">
        <v>101</v>
      </c>
      <c r="O46" s="11">
        <v>1399</v>
      </c>
      <c r="P46" s="11">
        <v>1430</v>
      </c>
      <c r="Q46" s="11">
        <v>924</v>
      </c>
      <c r="R46" s="467">
        <f t="shared" si="20"/>
        <v>-0.33952823445318087</v>
      </c>
      <c r="S46" s="467">
        <f t="shared" si="21"/>
        <v>-0.35384615384615387</v>
      </c>
      <c r="U46" s="11">
        <v>1060</v>
      </c>
      <c r="V46" s="11">
        <v>1001</v>
      </c>
      <c r="W46" s="11">
        <v>882</v>
      </c>
      <c r="X46" s="467">
        <f t="shared" si="22"/>
        <v>-0.16792452830188678</v>
      </c>
      <c r="Y46" s="467">
        <f t="shared" si="23"/>
        <v>-0.11888111888111888</v>
      </c>
    </row>
    <row r="47" spans="1:25" ht="12.75" customHeight="1" x14ac:dyDescent="0.2">
      <c r="A47" s="462" t="s">
        <v>102</v>
      </c>
      <c r="B47" s="11">
        <v>1665</v>
      </c>
      <c r="C47" s="11">
        <v>1564</v>
      </c>
      <c r="D47" s="11">
        <v>1288</v>
      </c>
      <c r="E47" s="467">
        <f t="shared" si="16"/>
        <v>-0.22642642642642644</v>
      </c>
      <c r="F47" s="467">
        <f t="shared" si="17"/>
        <v>-0.17647058823529413</v>
      </c>
      <c r="H47" s="11">
        <v>1234</v>
      </c>
      <c r="I47" s="11">
        <v>1194</v>
      </c>
      <c r="J47" s="11">
        <v>826</v>
      </c>
      <c r="K47" s="467">
        <f t="shared" si="18"/>
        <v>-0.33063209076175043</v>
      </c>
      <c r="L47" s="467">
        <f t="shared" si="19"/>
        <v>-0.3082077051926298</v>
      </c>
      <c r="N47" s="462" t="s">
        <v>102</v>
      </c>
      <c r="O47" s="11">
        <v>1665</v>
      </c>
      <c r="P47" s="11">
        <v>1564</v>
      </c>
      <c r="Q47" s="11">
        <v>1288</v>
      </c>
      <c r="R47" s="467">
        <f t="shared" si="20"/>
        <v>-0.22642642642642644</v>
      </c>
      <c r="S47" s="467">
        <f t="shared" si="21"/>
        <v>-0.17647058823529413</v>
      </c>
      <c r="U47" s="11">
        <v>1234</v>
      </c>
      <c r="V47" s="11">
        <v>1194</v>
      </c>
      <c r="W47" s="11">
        <v>826</v>
      </c>
      <c r="X47" s="467">
        <f t="shared" si="22"/>
        <v>-0.33063209076175043</v>
      </c>
      <c r="Y47" s="467">
        <f t="shared" si="23"/>
        <v>-0.3082077051926298</v>
      </c>
    </row>
    <row r="48" spans="1:25" ht="12.75" customHeight="1" x14ac:dyDescent="0.2">
      <c r="A48" s="462" t="s">
        <v>103</v>
      </c>
      <c r="B48" s="11">
        <v>1478</v>
      </c>
      <c r="C48" s="11">
        <v>1504</v>
      </c>
      <c r="D48" s="11">
        <v>1370</v>
      </c>
      <c r="E48" s="467">
        <f t="shared" si="16"/>
        <v>-7.307171853856563E-2</v>
      </c>
      <c r="F48" s="467">
        <f t="shared" si="17"/>
        <v>-8.9095744680851061E-2</v>
      </c>
      <c r="H48" s="11">
        <v>1258</v>
      </c>
      <c r="I48" s="11">
        <v>1155</v>
      </c>
      <c r="J48" s="11">
        <v>1033</v>
      </c>
      <c r="K48" s="467">
        <f t="shared" si="18"/>
        <v>-0.17885532591414943</v>
      </c>
      <c r="L48" s="467">
        <f t="shared" si="19"/>
        <v>-0.10562770562770563</v>
      </c>
      <c r="N48" s="462" t="s">
        <v>103</v>
      </c>
      <c r="O48" s="11">
        <v>1478</v>
      </c>
      <c r="P48" s="11">
        <v>1504</v>
      </c>
      <c r="Q48" s="11">
        <v>1370</v>
      </c>
      <c r="R48" s="467">
        <f t="shared" si="20"/>
        <v>-7.307171853856563E-2</v>
      </c>
      <c r="S48" s="467">
        <f t="shared" si="21"/>
        <v>-8.9095744680851061E-2</v>
      </c>
      <c r="U48" s="11">
        <v>1258</v>
      </c>
      <c r="V48" s="11">
        <v>1155</v>
      </c>
      <c r="W48" s="11">
        <v>1033</v>
      </c>
      <c r="X48" s="467">
        <f t="shared" si="22"/>
        <v>-0.17885532591414943</v>
      </c>
      <c r="Y48" s="467">
        <f t="shared" si="23"/>
        <v>-0.10562770562770563</v>
      </c>
    </row>
    <row r="49" spans="1:25" ht="12.75" customHeight="1" x14ac:dyDescent="0.2">
      <c r="A49" s="462" t="s">
        <v>104</v>
      </c>
      <c r="B49" s="11">
        <v>1429</v>
      </c>
      <c r="C49" s="11">
        <v>1445</v>
      </c>
      <c r="D49" s="11">
        <v>1498</v>
      </c>
      <c r="E49" s="467">
        <f t="shared" si="16"/>
        <v>4.8285514345696293E-2</v>
      </c>
      <c r="F49" s="467">
        <f t="shared" si="17"/>
        <v>3.6678200692041522E-2</v>
      </c>
      <c r="H49" s="11">
        <v>1198</v>
      </c>
      <c r="I49" s="11">
        <v>1214</v>
      </c>
      <c r="J49" s="11">
        <v>1229</v>
      </c>
      <c r="K49" s="467">
        <f t="shared" si="18"/>
        <v>2.5876460767946578E-2</v>
      </c>
      <c r="L49" s="467">
        <f t="shared" si="19"/>
        <v>1.2355848434925865E-2</v>
      </c>
      <c r="N49" s="462" t="s">
        <v>104</v>
      </c>
      <c r="O49" s="11">
        <v>1429</v>
      </c>
      <c r="P49" s="11">
        <v>1445</v>
      </c>
      <c r="Q49" s="11">
        <v>1498</v>
      </c>
      <c r="R49" s="467">
        <f t="shared" si="20"/>
        <v>4.8285514345696293E-2</v>
      </c>
      <c r="S49" s="467">
        <f t="shared" si="21"/>
        <v>3.6678200692041522E-2</v>
      </c>
      <c r="U49" s="11">
        <v>1198</v>
      </c>
      <c r="V49" s="11">
        <v>1214</v>
      </c>
      <c r="W49" s="11">
        <v>1229</v>
      </c>
      <c r="X49" s="467">
        <f t="shared" si="22"/>
        <v>2.5876460767946578E-2</v>
      </c>
      <c r="Y49" s="467">
        <f t="shared" si="23"/>
        <v>1.2355848434925865E-2</v>
      </c>
    </row>
    <row r="50" spans="1:25" ht="12.75" customHeight="1" x14ac:dyDescent="0.2">
      <c r="A50" s="462" t="s">
        <v>105</v>
      </c>
      <c r="B50" s="11">
        <v>1469</v>
      </c>
      <c r="C50" s="11">
        <v>1447</v>
      </c>
      <c r="D50" s="11">
        <v>1620</v>
      </c>
      <c r="E50" s="467">
        <f t="shared" si="16"/>
        <v>0.10279101429543908</v>
      </c>
      <c r="F50" s="467">
        <f t="shared" si="17"/>
        <v>0.11955770559778853</v>
      </c>
      <c r="H50" s="11">
        <v>1166</v>
      </c>
      <c r="I50" s="11">
        <v>1146</v>
      </c>
      <c r="J50" s="11">
        <v>1191</v>
      </c>
      <c r="K50" s="467">
        <f t="shared" si="18"/>
        <v>2.1440823327615779E-2</v>
      </c>
      <c r="L50" s="467">
        <f t="shared" si="19"/>
        <v>3.9267015706806283E-2</v>
      </c>
      <c r="N50" s="462" t="s">
        <v>105</v>
      </c>
      <c r="O50" s="11">
        <v>1469</v>
      </c>
      <c r="P50" s="11">
        <v>1447</v>
      </c>
      <c r="Q50" s="11">
        <v>1620</v>
      </c>
      <c r="R50" s="467">
        <f t="shared" si="20"/>
        <v>0.10279101429543908</v>
      </c>
      <c r="S50" s="467">
        <f t="shared" si="21"/>
        <v>0.11955770559778853</v>
      </c>
      <c r="U50" s="11">
        <v>1166</v>
      </c>
      <c r="V50" s="11">
        <v>1146</v>
      </c>
      <c r="W50" s="11">
        <v>1191</v>
      </c>
      <c r="X50" s="467">
        <f t="shared" si="22"/>
        <v>2.1440823327615779E-2</v>
      </c>
      <c r="Y50" s="467">
        <f t="shared" si="23"/>
        <v>3.9267015706806283E-2</v>
      </c>
    </row>
    <row r="51" spans="1:25" ht="12.75" customHeight="1" x14ac:dyDescent="0.2">
      <c r="A51" s="462" t="s">
        <v>106</v>
      </c>
      <c r="B51" s="11">
        <v>1219</v>
      </c>
      <c r="C51" s="11">
        <v>1346</v>
      </c>
      <c r="D51" s="11">
        <v>1524</v>
      </c>
      <c r="E51" s="467">
        <f t="shared" si="16"/>
        <v>0.2502050861361772</v>
      </c>
      <c r="F51" s="467">
        <f t="shared" si="17"/>
        <v>0.13224368499257058</v>
      </c>
      <c r="H51" s="11">
        <v>910</v>
      </c>
      <c r="I51" s="11">
        <v>937</v>
      </c>
      <c r="J51" s="11">
        <v>1283</v>
      </c>
      <c r="K51" s="467">
        <f t="shared" si="18"/>
        <v>0.40989010989010988</v>
      </c>
      <c r="L51" s="467">
        <f t="shared" si="19"/>
        <v>0.36926360725720386</v>
      </c>
      <c r="N51" s="462" t="s">
        <v>106</v>
      </c>
      <c r="O51" s="11">
        <v>1219</v>
      </c>
      <c r="P51" s="11">
        <v>1346</v>
      </c>
      <c r="Q51" s="11">
        <v>1524</v>
      </c>
      <c r="R51" s="467">
        <f t="shared" si="20"/>
        <v>0.2502050861361772</v>
      </c>
      <c r="S51" s="467">
        <f t="shared" si="21"/>
        <v>0.13224368499257058</v>
      </c>
      <c r="U51" s="11">
        <v>910</v>
      </c>
      <c r="V51" s="11">
        <v>937</v>
      </c>
      <c r="W51" s="11">
        <v>1283</v>
      </c>
      <c r="X51" s="467">
        <f t="shared" si="22"/>
        <v>0.40989010989010988</v>
      </c>
      <c r="Y51" s="467">
        <f t="shared" si="23"/>
        <v>0.36926360725720386</v>
      </c>
    </row>
    <row r="52" spans="1:25" ht="12.75" customHeight="1" x14ac:dyDescent="0.2">
      <c r="A52" s="462" t="s">
        <v>107</v>
      </c>
      <c r="B52" s="11">
        <v>1126</v>
      </c>
      <c r="C52" s="11">
        <v>1301</v>
      </c>
      <c r="D52" s="11">
        <v>1383</v>
      </c>
      <c r="E52" s="467">
        <f t="shared" si="16"/>
        <v>0.22824156305506216</v>
      </c>
      <c r="F52" s="467">
        <f t="shared" si="17"/>
        <v>6.3028439661798621E-2</v>
      </c>
      <c r="H52" s="11">
        <v>901</v>
      </c>
      <c r="I52" s="11">
        <v>995</v>
      </c>
      <c r="J52" s="11">
        <v>1278</v>
      </c>
      <c r="K52" s="467">
        <f t="shared" si="18"/>
        <v>0.41842397336293008</v>
      </c>
      <c r="L52" s="467">
        <f t="shared" si="19"/>
        <v>0.28442211055276384</v>
      </c>
      <c r="N52" s="462" t="s">
        <v>107</v>
      </c>
      <c r="O52" s="11">
        <v>1126</v>
      </c>
      <c r="P52" s="11">
        <v>1301</v>
      </c>
      <c r="Q52" s="11">
        <v>1383</v>
      </c>
      <c r="R52" s="467">
        <f t="shared" si="20"/>
        <v>0.22824156305506216</v>
      </c>
      <c r="S52" s="467">
        <f t="shared" si="21"/>
        <v>6.3028439661798621E-2</v>
      </c>
      <c r="U52" s="11">
        <v>901</v>
      </c>
      <c r="V52" s="11">
        <v>995</v>
      </c>
      <c r="W52" s="11">
        <v>1278</v>
      </c>
      <c r="X52" s="467">
        <f t="shared" si="22"/>
        <v>0.41842397336293008</v>
      </c>
      <c r="Y52" s="467">
        <f t="shared" si="23"/>
        <v>0.28442211055276384</v>
      </c>
    </row>
    <row r="53" spans="1:25" ht="12.75" customHeight="1" x14ac:dyDescent="0.2">
      <c r="A53" s="462" t="s">
        <v>108</v>
      </c>
      <c r="B53" s="11">
        <v>863</v>
      </c>
      <c r="C53" s="11">
        <v>810</v>
      </c>
      <c r="D53" s="11">
        <v>896</v>
      </c>
      <c r="E53" s="467">
        <f t="shared" si="16"/>
        <v>3.8238702201622246E-2</v>
      </c>
      <c r="F53" s="467">
        <f t="shared" si="17"/>
        <v>0.10617283950617284</v>
      </c>
      <c r="H53" s="11">
        <v>858</v>
      </c>
      <c r="I53" s="11">
        <v>883</v>
      </c>
      <c r="J53" s="11">
        <v>1059</v>
      </c>
      <c r="K53" s="467">
        <f t="shared" si="18"/>
        <v>0.23426573426573427</v>
      </c>
      <c r="L53" s="467">
        <f t="shared" si="19"/>
        <v>0.19932049830124576</v>
      </c>
      <c r="N53" s="462" t="s">
        <v>108</v>
      </c>
      <c r="O53" s="11">
        <v>863</v>
      </c>
      <c r="P53" s="11">
        <v>810</v>
      </c>
      <c r="Q53" s="11">
        <v>896</v>
      </c>
      <c r="R53" s="467">
        <f t="shared" si="20"/>
        <v>3.8238702201622246E-2</v>
      </c>
      <c r="S53" s="467">
        <f t="shared" si="21"/>
        <v>0.10617283950617284</v>
      </c>
      <c r="U53" s="11">
        <v>858</v>
      </c>
      <c r="V53" s="11">
        <v>883</v>
      </c>
      <c r="W53" s="11">
        <v>1059</v>
      </c>
      <c r="X53" s="467">
        <f t="shared" si="22"/>
        <v>0.23426573426573427</v>
      </c>
      <c r="Y53" s="467">
        <f t="shared" si="23"/>
        <v>0.19932049830124576</v>
      </c>
    </row>
    <row r="54" spans="1:25" ht="12.75" customHeight="1" x14ac:dyDescent="0.2">
      <c r="A54" t="s">
        <v>109</v>
      </c>
      <c r="B54" s="11">
        <v>570</v>
      </c>
      <c r="C54" s="11">
        <v>625</v>
      </c>
      <c r="D54" s="11">
        <v>692</v>
      </c>
      <c r="E54" s="467">
        <f t="shared" si="16"/>
        <v>0.21403508771929824</v>
      </c>
      <c r="F54" s="467">
        <f t="shared" si="17"/>
        <v>0.1072</v>
      </c>
      <c r="G54"/>
      <c r="H54" s="11">
        <v>706</v>
      </c>
      <c r="I54" s="11">
        <v>809</v>
      </c>
      <c r="J54" s="11">
        <v>1067</v>
      </c>
      <c r="K54" s="451">
        <f t="shared" si="18"/>
        <v>0.51133144475920678</v>
      </c>
      <c r="L54" s="451">
        <f t="shared" si="19"/>
        <v>0.3189122373300371</v>
      </c>
      <c r="N54" t="s">
        <v>109</v>
      </c>
      <c r="O54" s="11">
        <v>570</v>
      </c>
      <c r="P54" s="11">
        <v>625</v>
      </c>
      <c r="Q54" s="11">
        <v>692</v>
      </c>
      <c r="R54" s="467">
        <f t="shared" si="20"/>
        <v>0.21403508771929824</v>
      </c>
      <c r="S54" s="467">
        <f t="shared" si="21"/>
        <v>0.1072</v>
      </c>
      <c r="T54"/>
      <c r="U54" s="11">
        <v>706</v>
      </c>
      <c r="V54" s="11">
        <v>809</v>
      </c>
      <c r="W54" s="11">
        <v>1067</v>
      </c>
      <c r="X54" s="451">
        <f t="shared" si="22"/>
        <v>0.51133144475920678</v>
      </c>
      <c r="Y54" s="451">
        <f t="shared" si="23"/>
        <v>0.3189122373300371</v>
      </c>
    </row>
    <row r="55" spans="1:25" ht="12.75" customHeight="1" x14ac:dyDescent="0.2"/>
    <row r="56" spans="1:25" ht="12.75" customHeight="1" x14ac:dyDescent="0.2">
      <c r="A56" s="462" t="s">
        <v>110</v>
      </c>
      <c r="B56" s="462">
        <f>SUM(B43:B54)</f>
        <v>14688</v>
      </c>
      <c r="C56" s="462">
        <f>SUM(C43:C54)</f>
        <v>14601</v>
      </c>
      <c r="D56" s="462">
        <f>SUM(D43:D54)</f>
        <v>14400</v>
      </c>
      <c r="E56" s="467">
        <f>(+D56-B56)/B56</f>
        <v>-1.9607843137254902E-2</v>
      </c>
      <c r="F56" s="467">
        <f>(+D56-C56)/C56</f>
        <v>-1.3766180398602836E-2</v>
      </c>
      <c r="H56" s="462">
        <f>SUM(H43:H54)</f>
        <v>11515</v>
      </c>
      <c r="I56" s="462">
        <f>SUM(I43:I54)</f>
        <v>11401</v>
      </c>
      <c r="J56" s="462">
        <f>SUM(J43:J54)</f>
        <v>12019</v>
      </c>
      <c r="K56" s="467">
        <f>(+J56-H56)/H56</f>
        <v>4.376899696048632E-2</v>
      </c>
      <c r="L56" s="467">
        <f>(+J56-I56)/I56</f>
        <v>5.420577142355934E-2</v>
      </c>
      <c r="N56" s="462" t="s">
        <v>110</v>
      </c>
      <c r="O56" s="462">
        <f>SUM(O43:O54)</f>
        <v>14688</v>
      </c>
      <c r="P56" s="462">
        <f>SUM(P43:P54)</f>
        <v>14601</v>
      </c>
      <c r="R56" s="467">
        <f>(+Q56-O56)/O56</f>
        <v>-1</v>
      </c>
      <c r="S56" s="467">
        <f>(+Q56-P56)/P56</f>
        <v>-1</v>
      </c>
      <c r="U56" s="462">
        <f>SUM(U43:U54)</f>
        <v>11515</v>
      </c>
      <c r="V56" s="462">
        <f>SUM(V43:V54)</f>
        <v>11401</v>
      </c>
      <c r="X56" s="467">
        <f>(+W56-U56)/U56</f>
        <v>-1</v>
      </c>
      <c r="Y56" s="467">
        <f>(+W56-V56)/V56</f>
        <v>-1</v>
      </c>
    </row>
    <row r="57" spans="1:25" ht="12.75" customHeight="1" x14ac:dyDescent="0.2"/>
    <row r="58" spans="1:25" ht="12.75" customHeight="1" x14ac:dyDescent="0.2">
      <c r="G58" s="465" t="s">
        <v>112</v>
      </c>
      <c r="T58" s="465" t="s">
        <v>112</v>
      </c>
    </row>
    <row r="59" spans="1:25" ht="12.75" customHeight="1" x14ac:dyDescent="0.2">
      <c r="G59" s="465" t="s">
        <v>3</v>
      </c>
      <c r="T59" s="465" t="s">
        <v>3</v>
      </c>
    </row>
    <row r="60" spans="1:25" ht="12.75" customHeight="1" x14ac:dyDescent="0.2">
      <c r="G60" s="465"/>
      <c r="T60" s="465"/>
    </row>
    <row r="61" spans="1:25" ht="12.75" customHeight="1" x14ac:dyDescent="0.2">
      <c r="B61" s="2" t="s">
        <v>2513</v>
      </c>
      <c r="C61" s="2" t="s">
        <v>3261</v>
      </c>
      <c r="D61" s="2" t="s">
        <v>4042</v>
      </c>
      <c r="E61" s="2" t="s">
        <v>4043</v>
      </c>
      <c r="F61" s="2" t="s">
        <v>4044</v>
      </c>
      <c r="H61" s="2" t="s">
        <v>2514</v>
      </c>
      <c r="I61" s="2" t="s">
        <v>3262</v>
      </c>
      <c r="J61" s="2" t="s">
        <v>4046</v>
      </c>
      <c r="K61" s="2" t="s">
        <v>4043</v>
      </c>
      <c r="L61" s="2" t="s">
        <v>4045</v>
      </c>
      <c r="O61" s="2" t="s">
        <v>2513</v>
      </c>
      <c r="P61" s="2" t="s">
        <v>3261</v>
      </c>
      <c r="Q61" s="2" t="s">
        <v>4042</v>
      </c>
      <c r="R61" s="2" t="s">
        <v>4043</v>
      </c>
      <c r="S61" s="2" t="s">
        <v>4044</v>
      </c>
      <c r="U61" s="2" t="s">
        <v>2514</v>
      </c>
      <c r="V61" s="2" t="s">
        <v>3262</v>
      </c>
      <c r="W61" s="2" t="s">
        <v>4046</v>
      </c>
      <c r="X61" s="2" t="s">
        <v>4043</v>
      </c>
      <c r="Y61" s="2" t="s">
        <v>4045</v>
      </c>
    </row>
    <row r="62" spans="1:25" ht="12.75" customHeight="1" x14ac:dyDescent="0.2">
      <c r="A62" s="462" t="s">
        <v>98</v>
      </c>
      <c r="B62" s="462">
        <v>365</v>
      </c>
      <c r="C62" s="462">
        <v>441</v>
      </c>
      <c r="D62" s="462">
        <v>472</v>
      </c>
      <c r="E62" s="467">
        <f t="shared" ref="E62:E73" si="24">(+D62-B62)/B62</f>
        <v>0.29315068493150687</v>
      </c>
      <c r="F62" s="467">
        <f t="shared" ref="F62:F73" si="25">(+D62-C62)/C62</f>
        <v>7.029478458049887E-2</v>
      </c>
      <c r="H62" s="462">
        <v>257</v>
      </c>
      <c r="I62" s="462">
        <v>262</v>
      </c>
      <c r="J62" s="462">
        <v>293</v>
      </c>
      <c r="K62" s="467">
        <f t="shared" ref="K62:K73" si="26">(+J62-H62)/H62</f>
        <v>0.14007782101167315</v>
      </c>
      <c r="L62" s="467">
        <f t="shared" ref="L62:L73" si="27">(+J62-I62)/I62</f>
        <v>0.1183206106870229</v>
      </c>
      <c r="N62" s="462" t="s">
        <v>98</v>
      </c>
      <c r="O62" s="462">
        <v>365</v>
      </c>
      <c r="P62" s="462">
        <v>441</v>
      </c>
      <c r="Q62" s="462">
        <v>472</v>
      </c>
      <c r="R62" s="467">
        <f t="shared" ref="R62:R73" si="28">(+Q62-O62)/O62</f>
        <v>0.29315068493150687</v>
      </c>
      <c r="S62" s="467">
        <f t="shared" ref="S62:S73" si="29">(+Q62-P62)/P62</f>
        <v>7.029478458049887E-2</v>
      </c>
      <c r="U62" s="462">
        <v>257</v>
      </c>
      <c r="V62" s="462">
        <v>262</v>
      </c>
      <c r="W62" s="462">
        <v>293</v>
      </c>
      <c r="X62" s="467">
        <f t="shared" ref="X62:X73" si="30">(+W62-U62)/U62</f>
        <v>0.14007782101167315</v>
      </c>
      <c r="Y62" s="467">
        <f t="shared" ref="Y62:Y73" si="31">(+W62-V62)/V62</f>
        <v>0.1183206106870229</v>
      </c>
    </row>
    <row r="63" spans="1:25" ht="12.75" customHeight="1" x14ac:dyDescent="0.2">
      <c r="A63" s="462" t="s">
        <v>99</v>
      </c>
      <c r="B63" s="462">
        <v>438</v>
      </c>
      <c r="C63" s="462">
        <v>407</v>
      </c>
      <c r="D63" s="462">
        <v>508</v>
      </c>
      <c r="E63" s="467">
        <f t="shared" si="24"/>
        <v>0.15981735159817351</v>
      </c>
      <c r="F63" s="467">
        <f t="shared" si="25"/>
        <v>0.24815724815724816</v>
      </c>
      <c r="H63" s="462">
        <v>266</v>
      </c>
      <c r="I63" s="462">
        <v>281</v>
      </c>
      <c r="J63" s="462">
        <v>304</v>
      </c>
      <c r="K63" s="467">
        <f t="shared" si="26"/>
        <v>0.14285714285714285</v>
      </c>
      <c r="L63" s="467">
        <f t="shared" si="27"/>
        <v>8.1850533807829182E-2</v>
      </c>
      <c r="N63" s="462" t="s">
        <v>99</v>
      </c>
      <c r="O63" s="462">
        <v>438</v>
      </c>
      <c r="P63" s="462">
        <v>407</v>
      </c>
      <c r="Q63" s="462">
        <v>508</v>
      </c>
      <c r="R63" s="467">
        <f t="shared" si="28"/>
        <v>0.15981735159817351</v>
      </c>
      <c r="S63" s="467">
        <f t="shared" si="29"/>
        <v>0.24815724815724816</v>
      </c>
      <c r="U63" s="462">
        <v>266</v>
      </c>
      <c r="V63" s="462">
        <v>281</v>
      </c>
      <c r="W63" s="462">
        <v>304</v>
      </c>
      <c r="X63" s="467">
        <f t="shared" si="30"/>
        <v>0.14285714285714285</v>
      </c>
      <c r="Y63" s="467">
        <f t="shared" si="31"/>
        <v>8.1850533807829182E-2</v>
      </c>
    </row>
    <row r="64" spans="1:25" ht="12.75" customHeight="1" x14ac:dyDescent="0.2">
      <c r="A64" s="462" t="s">
        <v>100</v>
      </c>
      <c r="B64" s="462">
        <v>734</v>
      </c>
      <c r="C64" s="462">
        <v>663</v>
      </c>
      <c r="D64" s="462">
        <v>630</v>
      </c>
      <c r="E64" s="467">
        <f t="shared" si="24"/>
        <v>-0.14168937329700274</v>
      </c>
      <c r="F64" s="467">
        <f t="shared" si="25"/>
        <v>-4.9773755656108594E-2</v>
      </c>
      <c r="H64" s="462">
        <v>406</v>
      </c>
      <c r="I64" s="462">
        <v>357</v>
      </c>
      <c r="J64" s="462">
        <v>451</v>
      </c>
      <c r="K64" s="467">
        <f t="shared" si="26"/>
        <v>0.11083743842364532</v>
      </c>
      <c r="L64" s="467">
        <f t="shared" si="27"/>
        <v>0.26330532212885155</v>
      </c>
      <c r="M64" s="467"/>
      <c r="N64" s="462" t="s">
        <v>100</v>
      </c>
      <c r="O64" s="462">
        <v>734</v>
      </c>
      <c r="P64" s="462">
        <v>663</v>
      </c>
      <c r="Q64" s="462">
        <v>630</v>
      </c>
      <c r="R64" s="467">
        <f t="shared" si="28"/>
        <v>-0.14168937329700274</v>
      </c>
      <c r="S64" s="467">
        <f t="shared" si="29"/>
        <v>-4.9773755656108594E-2</v>
      </c>
      <c r="U64" s="462">
        <v>406</v>
      </c>
      <c r="V64" s="462">
        <v>357</v>
      </c>
      <c r="W64" s="462">
        <v>451</v>
      </c>
      <c r="X64" s="467">
        <f t="shared" si="30"/>
        <v>0.11083743842364532</v>
      </c>
      <c r="Y64" s="467">
        <f t="shared" si="31"/>
        <v>0.26330532212885155</v>
      </c>
    </row>
    <row r="65" spans="1:25" ht="12.75" customHeight="1" x14ac:dyDescent="0.2">
      <c r="A65" s="462" t="s">
        <v>101</v>
      </c>
      <c r="B65" s="11">
        <v>716</v>
      </c>
      <c r="C65" s="11">
        <v>772</v>
      </c>
      <c r="D65" s="11">
        <v>525</v>
      </c>
      <c r="E65" s="467">
        <f t="shared" si="24"/>
        <v>-0.26675977653631283</v>
      </c>
      <c r="F65" s="467">
        <f t="shared" si="25"/>
        <v>-0.31994818652849744</v>
      </c>
      <c r="H65" s="11">
        <v>500</v>
      </c>
      <c r="I65" s="11">
        <v>505</v>
      </c>
      <c r="J65" s="11">
        <v>467</v>
      </c>
      <c r="K65" s="467">
        <f t="shared" si="26"/>
        <v>-6.6000000000000003E-2</v>
      </c>
      <c r="L65" s="467">
        <f t="shared" si="27"/>
        <v>-7.5247524752475245E-2</v>
      </c>
      <c r="N65" s="462" t="s">
        <v>101</v>
      </c>
      <c r="O65" s="11">
        <v>716</v>
      </c>
      <c r="P65" s="11">
        <v>772</v>
      </c>
      <c r="Q65" s="11">
        <v>525</v>
      </c>
      <c r="R65" s="467">
        <f t="shared" si="28"/>
        <v>-0.26675977653631283</v>
      </c>
      <c r="S65" s="467">
        <f t="shared" si="29"/>
        <v>-0.31994818652849744</v>
      </c>
      <c r="U65" s="11">
        <v>500</v>
      </c>
      <c r="V65" s="11">
        <v>505</v>
      </c>
      <c r="W65" s="11">
        <v>467</v>
      </c>
      <c r="X65" s="467">
        <f t="shared" si="30"/>
        <v>-6.6000000000000003E-2</v>
      </c>
      <c r="Y65" s="467">
        <f t="shared" si="31"/>
        <v>-7.5247524752475245E-2</v>
      </c>
    </row>
    <row r="66" spans="1:25" ht="12.75" customHeight="1" x14ac:dyDescent="0.2">
      <c r="A66" s="462" t="s">
        <v>102</v>
      </c>
      <c r="B66" s="11">
        <v>864</v>
      </c>
      <c r="C66" s="11">
        <v>880</v>
      </c>
      <c r="D66" s="11">
        <v>692</v>
      </c>
      <c r="E66" s="467">
        <f t="shared" si="24"/>
        <v>-0.19907407407407407</v>
      </c>
      <c r="F66" s="467">
        <f t="shared" si="25"/>
        <v>-0.21363636363636362</v>
      </c>
      <c r="H66" s="11">
        <v>542</v>
      </c>
      <c r="I66" s="11">
        <v>589</v>
      </c>
      <c r="J66" s="11">
        <v>494</v>
      </c>
      <c r="K66" s="467">
        <f t="shared" si="26"/>
        <v>-8.8560885608856083E-2</v>
      </c>
      <c r="L66" s="467">
        <f t="shared" si="27"/>
        <v>-0.16129032258064516</v>
      </c>
      <c r="N66" s="462" t="s">
        <v>102</v>
      </c>
      <c r="O66" s="11">
        <v>864</v>
      </c>
      <c r="P66" s="11">
        <v>880</v>
      </c>
      <c r="Q66" s="11">
        <v>692</v>
      </c>
      <c r="R66" s="467">
        <f t="shared" si="28"/>
        <v>-0.19907407407407407</v>
      </c>
      <c r="S66" s="467">
        <f t="shared" si="29"/>
        <v>-0.21363636363636362</v>
      </c>
      <c r="U66" s="11">
        <v>542</v>
      </c>
      <c r="V66" s="11">
        <v>589</v>
      </c>
      <c r="W66" s="11">
        <v>494</v>
      </c>
      <c r="X66" s="467">
        <f t="shared" si="30"/>
        <v>-8.8560885608856083E-2</v>
      </c>
      <c r="Y66" s="467">
        <f t="shared" si="31"/>
        <v>-0.16129032258064516</v>
      </c>
    </row>
    <row r="67" spans="1:25" ht="12.75" customHeight="1" x14ac:dyDescent="0.2">
      <c r="A67" s="462" t="s">
        <v>103</v>
      </c>
      <c r="B67" s="11">
        <v>785</v>
      </c>
      <c r="C67" s="11">
        <v>795</v>
      </c>
      <c r="D67" s="11">
        <v>764</v>
      </c>
      <c r="E67" s="467">
        <f t="shared" si="24"/>
        <v>-2.6751592356687899E-2</v>
      </c>
      <c r="F67" s="467">
        <f t="shared" si="25"/>
        <v>-3.8993710691823898E-2</v>
      </c>
      <c r="H67" s="11">
        <v>723</v>
      </c>
      <c r="I67" s="11">
        <v>702</v>
      </c>
      <c r="J67" s="11">
        <v>570</v>
      </c>
      <c r="K67" s="467">
        <f t="shared" si="26"/>
        <v>-0.21161825726141079</v>
      </c>
      <c r="L67" s="467">
        <f t="shared" si="27"/>
        <v>-0.18803418803418803</v>
      </c>
      <c r="N67" s="462" t="s">
        <v>103</v>
      </c>
      <c r="O67" s="11">
        <v>785</v>
      </c>
      <c r="P67" s="11">
        <v>795</v>
      </c>
      <c r="Q67" s="11">
        <v>764</v>
      </c>
      <c r="R67" s="467">
        <f t="shared" si="28"/>
        <v>-2.6751592356687899E-2</v>
      </c>
      <c r="S67" s="467">
        <f t="shared" si="29"/>
        <v>-3.8993710691823898E-2</v>
      </c>
      <c r="U67" s="11">
        <v>723</v>
      </c>
      <c r="V67" s="11">
        <v>702</v>
      </c>
      <c r="W67" s="11">
        <v>570</v>
      </c>
      <c r="X67" s="467">
        <f t="shared" si="30"/>
        <v>-0.21161825726141079</v>
      </c>
      <c r="Y67" s="467">
        <f t="shared" si="31"/>
        <v>-0.18803418803418803</v>
      </c>
    </row>
    <row r="68" spans="1:25" ht="12.75" customHeight="1" x14ac:dyDescent="0.2">
      <c r="A68" s="462" t="s">
        <v>104</v>
      </c>
      <c r="B68" s="11">
        <v>774</v>
      </c>
      <c r="C68" s="11">
        <v>788</v>
      </c>
      <c r="D68" s="11">
        <v>727</v>
      </c>
      <c r="E68" s="467">
        <f t="shared" si="24"/>
        <v>-6.0723514211886306E-2</v>
      </c>
      <c r="F68" s="467">
        <f t="shared" si="25"/>
        <v>-7.7411167512690351E-2</v>
      </c>
      <c r="H68" s="11">
        <v>663</v>
      </c>
      <c r="I68" s="11">
        <v>669</v>
      </c>
      <c r="J68" s="11">
        <v>704</v>
      </c>
      <c r="K68" s="467">
        <f t="shared" si="26"/>
        <v>6.1840120663650078E-2</v>
      </c>
      <c r="L68" s="467">
        <f t="shared" si="27"/>
        <v>5.2316890881913304E-2</v>
      </c>
      <c r="N68" s="462" t="s">
        <v>104</v>
      </c>
      <c r="O68" s="11">
        <v>774</v>
      </c>
      <c r="P68" s="11">
        <v>788</v>
      </c>
      <c r="Q68" s="11">
        <v>727</v>
      </c>
      <c r="R68" s="467">
        <f t="shared" si="28"/>
        <v>-6.0723514211886306E-2</v>
      </c>
      <c r="S68" s="467">
        <f t="shared" si="29"/>
        <v>-7.7411167512690351E-2</v>
      </c>
      <c r="U68" s="11">
        <v>663</v>
      </c>
      <c r="V68" s="11">
        <v>669</v>
      </c>
      <c r="W68" s="11">
        <v>704</v>
      </c>
      <c r="X68" s="467">
        <f t="shared" si="30"/>
        <v>6.1840120663650078E-2</v>
      </c>
      <c r="Y68" s="467">
        <f t="shared" si="31"/>
        <v>5.2316890881913304E-2</v>
      </c>
    </row>
    <row r="69" spans="1:25" ht="12.75" customHeight="1" x14ac:dyDescent="0.2">
      <c r="A69" s="462" t="s">
        <v>105</v>
      </c>
      <c r="B69" s="11">
        <v>764</v>
      </c>
      <c r="C69" s="11">
        <v>758</v>
      </c>
      <c r="D69" s="11">
        <v>703</v>
      </c>
      <c r="E69" s="467">
        <f t="shared" si="24"/>
        <v>-7.9842931937172776E-2</v>
      </c>
      <c r="F69" s="467">
        <f t="shared" si="25"/>
        <v>-7.255936675461741E-2</v>
      </c>
      <c r="H69" s="11">
        <v>601</v>
      </c>
      <c r="I69" s="11">
        <v>676</v>
      </c>
      <c r="J69" s="11">
        <v>727</v>
      </c>
      <c r="K69" s="467">
        <f t="shared" si="26"/>
        <v>0.20965058236272879</v>
      </c>
      <c r="L69" s="467">
        <f t="shared" si="27"/>
        <v>7.5443786982248517E-2</v>
      </c>
      <c r="N69" s="462" t="s">
        <v>105</v>
      </c>
      <c r="O69" s="11">
        <v>764</v>
      </c>
      <c r="P69" s="11">
        <v>758</v>
      </c>
      <c r="Q69" s="11">
        <v>703</v>
      </c>
      <c r="R69" s="467">
        <f t="shared" si="28"/>
        <v>-7.9842931937172776E-2</v>
      </c>
      <c r="S69" s="467">
        <f t="shared" si="29"/>
        <v>-7.255936675461741E-2</v>
      </c>
      <c r="U69" s="11">
        <v>601</v>
      </c>
      <c r="V69" s="11">
        <v>676</v>
      </c>
      <c r="W69" s="11">
        <v>727</v>
      </c>
      <c r="X69" s="467">
        <f t="shared" si="30"/>
        <v>0.20965058236272879</v>
      </c>
      <c r="Y69" s="467">
        <f t="shared" si="31"/>
        <v>7.5443786982248517E-2</v>
      </c>
    </row>
    <row r="70" spans="1:25" ht="12.75" customHeight="1" x14ac:dyDescent="0.2">
      <c r="A70" s="462" t="s">
        <v>106</v>
      </c>
      <c r="B70" s="11">
        <v>600</v>
      </c>
      <c r="C70" s="11">
        <v>631</v>
      </c>
      <c r="D70" s="11">
        <v>664</v>
      </c>
      <c r="E70" s="467">
        <f t="shared" si="24"/>
        <v>0.10666666666666667</v>
      </c>
      <c r="F70" s="467">
        <f t="shared" si="25"/>
        <v>5.2297939778129951E-2</v>
      </c>
      <c r="H70" s="11">
        <v>522</v>
      </c>
      <c r="I70" s="11">
        <v>528</v>
      </c>
      <c r="J70" s="11">
        <v>623</v>
      </c>
      <c r="K70" s="467">
        <f t="shared" si="26"/>
        <v>0.19348659003831417</v>
      </c>
      <c r="L70" s="467">
        <f t="shared" si="27"/>
        <v>0.17992424242424243</v>
      </c>
      <c r="N70" s="462" t="s">
        <v>106</v>
      </c>
      <c r="O70" s="11">
        <v>600</v>
      </c>
      <c r="P70" s="11">
        <v>631</v>
      </c>
      <c r="Q70" s="11">
        <v>664</v>
      </c>
      <c r="R70" s="467">
        <f t="shared" si="28"/>
        <v>0.10666666666666667</v>
      </c>
      <c r="S70" s="467">
        <f t="shared" si="29"/>
        <v>5.2297939778129951E-2</v>
      </c>
      <c r="U70" s="11">
        <v>522</v>
      </c>
      <c r="V70" s="11">
        <v>528</v>
      </c>
      <c r="W70" s="11">
        <v>623</v>
      </c>
      <c r="X70" s="467">
        <f t="shared" si="30"/>
        <v>0.19348659003831417</v>
      </c>
      <c r="Y70" s="467">
        <f t="shared" si="31"/>
        <v>0.17992424242424243</v>
      </c>
    </row>
    <row r="71" spans="1:25" ht="12.75" customHeight="1" x14ac:dyDescent="0.2">
      <c r="A71" s="462" t="s">
        <v>107</v>
      </c>
      <c r="B71" s="11">
        <v>575</v>
      </c>
      <c r="C71" s="11">
        <v>562</v>
      </c>
      <c r="D71" s="11">
        <v>607</v>
      </c>
      <c r="E71" s="467">
        <f t="shared" si="24"/>
        <v>5.565217391304348E-2</v>
      </c>
      <c r="F71" s="467">
        <f t="shared" si="25"/>
        <v>8.0071174377224205E-2</v>
      </c>
      <c r="H71" s="11">
        <v>516</v>
      </c>
      <c r="I71" s="11">
        <v>521</v>
      </c>
      <c r="J71" s="11">
        <v>642</v>
      </c>
      <c r="K71" s="467">
        <f t="shared" si="26"/>
        <v>0.2441860465116279</v>
      </c>
      <c r="L71" s="467">
        <f t="shared" si="27"/>
        <v>0.23224568138195778</v>
      </c>
      <c r="N71" s="462" t="s">
        <v>107</v>
      </c>
      <c r="O71" s="11">
        <v>575</v>
      </c>
      <c r="P71" s="11">
        <v>562</v>
      </c>
      <c r="Q71" s="11">
        <v>607</v>
      </c>
      <c r="R71" s="467">
        <f t="shared" si="28"/>
        <v>5.565217391304348E-2</v>
      </c>
      <c r="S71" s="467">
        <f t="shared" si="29"/>
        <v>8.0071174377224205E-2</v>
      </c>
      <c r="U71" s="11">
        <v>516</v>
      </c>
      <c r="V71" s="11">
        <v>521</v>
      </c>
      <c r="W71" s="11">
        <v>642</v>
      </c>
      <c r="X71" s="467">
        <f t="shared" si="30"/>
        <v>0.2441860465116279</v>
      </c>
      <c r="Y71" s="467">
        <f t="shared" si="31"/>
        <v>0.23224568138195778</v>
      </c>
    </row>
    <row r="72" spans="1:25" ht="12.75" customHeight="1" x14ac:dyDescent="0.2">
      <c r="A72" s="462" t="s">
        <v>108</v>
      </c>
      <c r="B72" s="11">
        <v>384</v>
      </c>
      <c r="C72" s="11">
        <v>339</v>
      </c>
      <c r="D72" s="11">
        <v>342</v>
      </c>
      <c r="E72" s="467">
        <f t="shared" si="24"/>
        <v>-0.109375</v>
      </c>
      <c r="F72" s="467">
        <f t="shared" si="25"/>
        <v>8.8495575221238937E-3</v>
      </c>
      <c r="H72" s="11">
        <v>433</v>
      </c>
      <c r="I72" s="11">
        <v>455</v>
      </c>
      <c r="J72" s="11">
        <v>547</v>
      </c>
      <c r="K72" s="467">
        <f t="shared" si="26"/>
        <v>0.26327944572748269</v>
      </c>
      <c r="L72" s="467">
        <f t="shared" si="27"/>
        <v>0.2021978021978022</v>
      </c>
      <c r="N72" s="462" t="s">
        <v>108</v>
      </c>
      <c r="O72" s="11">
        <v>384</v>
      </c>
      <c r="P72" s="11">
        <v>339</v>
      </c>
      <c r="Q72" s="11">
        <v>342</v>
      </c>
      <c r="R72" s="467">
        <f t="shared" si="28"/>
        <v>-0.109375</v>
      </c>
      <c r="S72" s="467">
        <f t="shared" si="29"/>
        <v>8.8495575221238937E-3</v>
      </c>
      <c r="U72" s="11">
        <v>433</v>
      </c>
      <c r="V72" s="11">
        <v>455</v>
      </c>
      <c r="W72" s="11">
        <v>547</v>
      </c>
      <c r="X72" s="467">
        <f t="shared" si="30"/>
        <v>0.26327944572748269</v>
      </c>
      <c r="Y72" s="467">
        <f t="shared" si="31"/>
        <v>0.2021978021978022</v>
      </c>
    </row>
    <row r="73" spans="1:25" ht="12.75" customHeight="1" x14ac:dyDescent="0.2">
      <c r="A73" t="s">
        <v>109</v>
      </c>
      <c r="B73" s="11">
        <v>234</v>
      </c>
      <c r="C73" s="11">
        <v>227</v>
      </c>
      <c r="D73" s="11">
        <v>234</v>
      </c>
      <c r="E73" s="451">
        <f t="shared" si="24"/>
        <v>0</v>
      </c>
      <c r="F73" s="467">
        <f t="shared" si="25"/>
        <v>3.0837004405286344E-2</v>
      </c>
      <c r="G73"/>
      <c r="H73" s="11">
        <v>333</v>
      </c>
      <c r="I73" s="11">
        <v>385</v>
      </c>
      <c r="J73" s="11">
        <v>476</v>
      </c>
      <c r="K73" s="451">
        <f t="shared" si="26"/>
        <v>0.42942942942942941</v>
      </c>
      <c r="L73" s="451">
        <f t="shared" si="27"/>
        <v>0.23636363636363636</v>
      </c>
      <c r="N73" t="s">
        <v>109</v>
      </c>
      <c r="O73" s="11">
        <v>234</v>
      </c>
      <c r="P73" s="11">
        <v>227</v>
      </c>
      <c r="Q73" s="11">
        <v>234</v>
      </c>
      <c r="R73" s="451">
        <f t="shared" si="28"/>
        <v>0</v>
      </c>
      <c r="S73" s="467">
        <f t="shared" si="29"/>
        <v>3.0837004405286344E-2</v>
      </c>
      <c r="T73"/>
      <c r="U73" s="11">
        <v>333</v>
      </c>
      <c r="V73" s="11">
        <v>385</v>
      </c>
      <c r="W73" s="11">
        <v>476</v>
      </c>
      <c r="X73" s="451">
        <f t="shared" si="30"/>
        <v>0.42942942942942941</v>
      </c>
      <c r="Y73" s="451">
        <f t="shared" si="31"/>
        <v>0.23636363636363636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7233</v>
      </c>
      <c r="C75" s="462">
        <f>SUM(C62:C73)</f>
        <v>7263</v>
      </c>
      <c r="D75" s="462">
        <f>SUM(D62:D73)</f>
        <v>6868</v>
      </c>
      <c r="E75" s="467">
        <f>(+D75-B75)/B75</f>
        <v>-5.0463154984100651E-2</v>
      </c>
      <c r="F75" s="467">
        <f>(+D75-C75)/C75</f>
        <v>-5.438524025884621E-2</v>
      </c>
      <c r="H75" s="462">
        <f>SUM(H62:H73)</f>
        <v>5762</v>
      </c>
      <c r="I75" s="462">
        <f>SUM(I62:I73)</f>
        <v>5930</v>
      </c>
      <c r="J75" s="462">
        <f>SUM(J62:J73)</f>
        <v>6298</v>
      </c>
      <c r="K75" s="467">
        <f>(+J75-H75)/H75</f>
        <v>9.3023255813953487E-2</v>
      </c>
      <c r="L75" s="467">
        <f>(+J75-I75)/I75</f>
        <v>6.2057335581787519E-2</v>
      </c>
      <c r="N75" s="462" t="s">
        <v>110</v>
      </c>
      <c r="O75" s="462">
        <f>SUM(O62:O73)</f>
        <v>7233</v>
      </c>
      <c r="P75" s="462">
        <f>SUM(P62:P73)</f>
        <v>7263</v>
      </c>
      <c r="R75" s="467">
        <f>(+Q75-O75)/O75</f>
        <v>-1</v>
      </c>
      <c r="S75" s="467">
        <f>(+Q75-P75)/P75</f>
        <v>-1</v>
      </c>
      <c r="U75" s="462">
        <f>SUM(U62:U73)</f>
        <v>5762</v>
      </c>
      <c r="V75" s="462">
        <f>SUM(V62:V73)</f>
        <v>5930</v>
      </c>
      <c r="X75" s="467">
        <f>(+W75-U75)/U75</f>
        <v>-1</v>
      </c>
      <c r="Y75" s="467">
        <f>(+W75-V75)/V75</f>
        <v>-1</v>
      </c>
    </row>
    <row r="76" spans="1:25" ht="12.75" customHeight="1" x14ac:dyDescent="0.2"/>
    <row r="77" spans="1:25" ht="12.75" customHeight="1" x14ac:dyDescent="0.2">
      <c r="A77" s="461">
        <f ca="1">TODAY()</f>
        <v>44208</v>
      </c>
      <c r="G77" s="465" t="s">
        <v>113</v>
      </c>
      <c r="N77" s="461">
        <f ca="1">TODAY()</f>
        <v>44208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2513</v>
      </c>
      <c r="C80" s="2" t="s">
        <v>3261</v>
      </c>
      <c r="D80" s="2" t="s">
        <v>4042</v>
      </c>
      <c r="E80" s="2" t="s">
        <v>4043</v>
      </c>
      <c r="F80" s="2" t="s">
        <v>4044</v>
      </c>
      <c r="H80" s="2" t="s">
        <v>2514</v>
      </c>
      <c r="I80" s="2" t="s">
        <v>3262</v>
      </c>
      <c r="J80" s="2" t="s">
        <v>4046</v>
      </c>
      <c r="K80" s="2" t="s">
        <v>4043</v>
      </c>
      <c r="L80" s="2" t="s">
        <v>4045</v>
      </c>
      <c r="O80" s="2" t="s">
        <v>2513</v>
      </c>
      <c r="P80" s="2" t="s">
        <v>3261</v>
      </c>
      <c r="Q80" s="2" t="s">
        <v>4042</v>
      </c>
      <c r="R80" s="2" t="s">
        <v>4043</v>
      </c>
      <c r="S80" s="2" t="s">
        <v>4044</v>
      </c>
      <c r="U80" s="2" t="s">
        <v>2514</v>
      </c>
      <c r="V80" s="2" t="s">
        <v>3262</v>
      </c>
      <c r="W80" s="2" t="s">
        <v>4046</v>
      </c>
      <c r="X80" s="2" t="s">
        <v>4043</v>
      </c>
      <c r="Y80" s="2" t="s">
        <v>4045</v>
      </c>
    </row>
    <row r="81" spans="1:25" ht="12.75" customHeight="1" x14ac:dyDescent="0.2">
      <c r="A81" s="462" t="s">
        <v>98</v>
      </c>
      <c r="B81" s="462">
        <v>124</v>
      </c>
      <c r="C81" s="462">
        <v>118</v>
      </c>
      <c r="D81" s="462">
        <v>109</v>
      </c>
      <c r="E81" s="467">
        <f t="shared" ref="E81:E92" si="32">(+D81-B81)/B81</f>
        <v>-0.12096774193548387</v>
      </c>
      <c r="F81" s="467">
        <f t="shared" ref="F81:F92" si="33">(+D81-C81)/C81</f>
        <v>-7.6271186440677971E-2</v>
      </c>
      <c r="H81" s="462">
        <v>57</v>
      </c>
      <c r="I81" s="462">
        <v>46</v>
      </c>
      <c r="J81" s="462">
        <v>72</v>
      </c>
      <c r="K81" s="467">
        <f t="shared" ref="K81:K92" si="34">(+J81-H81)/H81</f>
        <v>0.26315789473684209</v>
      </c>
      <c r="L81" s="467">
        <f t="shared" ref="L81:L92" si="35">(+J81-I81)/I81</f>
        <v>0.56521739130434778</v>
      </c>
      <c r="N81" s="462" t="s">
        <v>98</v>
      </c>
      <c r="O81" s="462">
        <v>124</v>
      </c>
      <c r="P81" s="462">
        <v>118</v>
      </c>
      <c r="Q81" s="462">
        <v>109</v>
      </c>
      <c r="R81" s="467">
        <f t="shared" ref="R81:R92" si="36">(+Q81-O81)/O81</f>
        <v>-0.12096774193548387</v>
      </c>
      <c r="S81" s="467">
        <f t="shared" ref="S81:S92" si="37">(+Q81-P81)/P81</f>
        <v>-7.6271186440677971E-2</v>
      </c>
      <c r="U81" s="462">
        <v>57</v>
      </c>
      <c r="V81" s="462">
        <v>46</v>
      </c>
      <c r="W81" s="462">
        <v>72</v>
      </c>
      <c r="X81" s="467">
        <f t="shared" ref="X81:X92" si="38">(+W81-U81)/U81</f>
        <v>0.26315789473684209</v>
      </c>
      <c r="Y81" s="467">
        <f t="shared" ref="Y81:Y92" si="39">(+W81-V81)/V81</f>
        <v>0.56521739130434778</v>
      </c>
    </row>
    <row r="82" spans="1:25" ht="12.75" customHeight="1" x14ac:dyDescent="0.2">
      <c r="A82" s="462" t="s">
        <v>99</v>
      </c>
      <c r="B82" s="462">
        <v>128</v>
      </c>
      <c r="C82" s="462">
        <v>99</v>
      </c>
      <c r="D82" s="462">
        <v>119</v>
      </c>
      <c r="E82" s="467">
        <f t="shared" si="32"/>
        <v>-7.03125E-2</v>
      </c>
      <c r="F82" s="467">
        <f t="shared" si="33"/>
        <v>0.20202020202020202</v>
      </c>
      <c r="H82" s="462">
        <v>52</v>
      </c>
      <c r="I82" s="462">
        <v>53</v>
      </c>
      <c r="J82" s="462">
        <v>72</v>
      </c>
      <c r="K82" s="467">
        <f t="shared" si="34"/>
        <v>0.38461538461538464</v>
      </c>
      <c r="L82" s="467">
        <f t="shared" si="35"/>
        <v>0.35849056603773582</v>
      </c>
      <c r="N82" s="462" t="s">
        <v>99</v>
      </c>
      <c r="O82" s="462">
        <v>128</v>
      </c>
      <c r="P82" s="462">
        <v>99</v>
      </c>
      <c r="Q82" s="462">
        <v>119</v>
      </c>
      <c r="R82" s="467">
        <f t="shared" si="36"/>
        <v>-7.03125E-2</v>
      </c>
      <c r="S82" s="467">
        <f t="shared" si="37"/>
        <v>0.20202020202020202</v>
      </c>
      <c r="U82" s="462">
        <v>52</v>
      </c>
      <c r="V82" s="462">
        <v>53</v>
      </c>
      <c r="W82" s="462">
        <v>72</v>
      </c>
      <c r="X82" s="467">
        <f t="shared" si="38"/>
        <v>0.38461538461538464</v>
      </c>
      <c r="Y82" s="467">
        <f t="shared" si="39"/>
        <v>0.35849056603773582</v>
      </c>
    </row>
    <row r="83" spans="1:25" ht="12.75" customHeight="1" x14ac:dyDescent="0.2">
      <c r="A83" s="462" t="s">
        <v>100</v>
      </c>
      <c r="B83" s="462">
        <v>167</v>
      </c>
      <c r="C83" s="462">
        <v>139</v>
      </c>
      <c r="D83" s="462">
        <v>159</v>
      </c>
      <c r="E83" s="467">
        <f t="shared" si="32"/>
        <v>-4.790419161676647E-2</v>
      </c>
      <c r="F83" s="467">
        <f t="shared" si="33"/>
        <v>0.14388489208633093</v>
      </c>
      <c r="H83" s="462">
        <v>109</v>
      </c>
      <c r="I83" s="462">
        <v>96</v>
      </c>
      <c r="J83" s="462">
        <v>94</v>
      </c>
      <c r="K83" s="467">
        <f t="shared" si="34"/>
        <v>-0.13761467889908258</v>
      </c>
      <c r="L83" s="467">
        <f t="shared" si="35"/>
        <v>-2.0833333333333332E-2</v>
      </c>
      <c r="N83" s="462" t="s">
        <v>100</v>
      </c>
      <c r="O83" s="462">
        <v>167</v>
      </c>
      <c r="P83" s="462">
        <v>139</v>
      </c>
      <c r="Q83" s="462">
        <v>159</v>
      </c>
      <c r="R83" s="467">
        <f t="shared" si="36"/>
        <v>-4.790419161676647E-2</v>
      </c>
      <c r="S83" s="467">
        <f t="shared" si="37"/>
        <v>0.14388489208633093</v>
      </c>
      <c r="U83" s="462">
        <v>109</v>
      </c>
      <c r="V83" s="462">
        <v>96</v>
      </c>
      <c r="W83" s="462">
        <v>94</v>
      </c>
      <c r="X83" s="467">
        <f t="shared" si="38"/>
        <v>-0.13761467889908258</v>
      </c>
      <c r="Y83" s="467">
        <f t="shared" si="39"/>
        <v>-2.0833333333333332E-2</v>
      </c>
    </row>
    <row r="84" spans="1:25" ht="12.75" customHeight="1" x14ac:dyDescent="0.2">
      <c r="A84" s="462" t="s">
        <v>101</v>
      </c>
      <c r="B84" s="11">
        <v>149</v>
      </c>
      <c r="C84" s="11">
        <v>163</v>
      </c>
      <c r="D84" s="11">
        <v>105</v>
      </c>
      <c r="E84" s="467">
        <f t="shared" si="32"/>
        <v>-0.29530201342281881</v>
      </c>
      <c r="F84" s="467">
        <f t="shared" si="33"/>
        <v>-0.35582822085889571</v>
      </c>
      <c r="H84" s="11">
        <v>119</v>
      </c>
      <c r="I84" s="11">
        <v>105</v>
      </c>
      <c r="J84" s="11">
        <v>90</v>
      </c>
      <c r="K84" s="467">
        <f t="shared" si="34"/>
        <v>-0.24369747899159663</v>
      </c>
      <c r="L84" s="467">
        <f t="shared" si="35"/>
        <v>-0.14285714285714285</v>
      </c>
      <c r="N84" s="462" t="s">
        <v>101</v>
      </c>
      <c r="O84" s="11">
        <v>149</v>
      </c>
      <c r="P84" s="11">
        <v>163</v>
      </c>
      <c r="Q84" s="11">
        <v>105</v>
      </c>
      <c r="R84" s="467">
        <f t="shared" si="36"/>
        <v>-0.29530201342281881</v>
      </c>
      <c r="S84" s="467">
        <f t="shared" si="37"/>
        <v>-0.35582822085889571</v>
      </c>
      <c r="U84" s="11">
        <v>119</v>
      </c>
      <c r="V84" s="11">
        <v>105</v>
      </c>
      <c r="W84" s="11">
        <v>90</v>
      </c>
      <c r="X84" s="467">
        <f t="shared" si="38"/>
        <v>-0.24369747899159663</v>
      </c>
      <c r="Y84" s="467">
        <f t="shared" si="39"/>
        <v>-0.14285714285714285</v>
      </c>
    </row>
    <row r="85" spans="1:25" ht="12.75" customHeight="1" x14ac:dyDescent="0.2">
      <c r="A85" s="462" t="s">
        <v>102</v>
      </c>
      <c r="B85" s="11">
        <v>172</v>
      </c>
      <c r="C85" s="11">
        <v>206</v>
      </c>
      <c r="D85" s="11">
        <v>159</v>
      </c>
      <c r="E85" s="467">
        <f t="shared" si="32"/>
        <v>-7.5581395348837205E-2</v>
      </c>
      <c r="F85" s="467">
        <f t="shared" si="33"/>
        <v>-0.22815533980582525</v>
      </c>
      <c r="H85" s="11">
        <v>140</v>
      </c>
      <c r="I85" s="11">
        <v>136</v>
      </c>
      <c r="J85" s="11">
        <v>104</v>
      </c>
      <c r="K85" s="467">
        <f t="shared" si="34"/>
        <v>-0.25714285714285712</v>
      </c>
      <c r="L85" s="467">
        <f t="shared" si="35"/>
        <v>-0.23529411764705882</v>
      </c>
      <c r="N85" s="462" t="s">
        <v>102</v>
      </c>
      <c r="O85" s="11">
        <v>172</v>
      </c>
      <c r="P85" s="11">
        <v>206</v>
      </c>
      <c r="Q85" s="11">
        <v>159</v>
      </c>
      <c r="R85" s="467">
        <f t="shared" si="36"/>
        <v>-7.5581395348837205E-2</v>
      </c>
      <c r="S85" s="467">
        <f t="shared" si="37"/>
        <v>-0.22815533980582525</v>
      </c>
      <c r="U85" s="11">
        <v>140</v>
      </c>
      <c r="V85" s="11">
        <v>136</v>
      </c>
      <c r="W85" s="11">
        <v>104</v>
      </c>
      <c r="X85" s="467">
        <f t="shared" si="38"/>
        <v>-0.25714285714285712</v>
      </c>
      <c r="Y85" s="467">
        <f t="shared" si="39"/>
        <v>-0.23529411764705882</v>
      </c>
    </row>
    <row r="86" spans="1:25" ht="12.75" customHeight="1" x14ac:dyDescent="0.2">
      <c r="A86" s="462" t="s">
        <v>103</v>
      </c>
      <c r="B86" s="11">
        <v>161</v>
      </c>
      <c r="C86" s="11">
        <v>198</v>
      </c>
      <c r="D86" s="11">
        <v>184</v>
      </c>
      <c r="E86" s="467">
        <f t="shared" si="32"/>
        <v>0.14285714285714285</v>
      </c>
      <c r="F86" s="467">
        <f t="shared" si="33"/>
        <v>-7.0707070707070704E-2</v>
      </c>
      <c r="H86" s="11">
        <v>151</v>
      </c>
      <c r="I86" s="11">
        <v>153</v>
      </c>
      <c r="J86" s="11">
        <v>126</v>
      </c>
      <c r="K86" s="467">
        <f t="shared" si="34"/>
        <v>-0.16556291390728478</v>
      </c>
      <c r="L86" s="467">
        <f t="shared" si="35"/>
        <v>-0.17647058823529413</v>
      </c>
      <c r="N86" s="462" t="s">
        <v>103</v>
      </c>
      <c r="O86" s="11">
        <v>161</v>
      </c>
      <c r="P86" s="11">
        <v>198</v>
      </c>
      <c r="Q86" s="11">
        <v>184</v>
      </c>
      <c r="R86" s="467">
        <f t="shared" si="36"/>
        <v>0.14285714285714285</v>
      </c>
      <c r="S86" s="467">
        <f t="shared" si="37"/>
        <v>-7.0707070707070704E-2</v>
      </c>
      <c r="U86" s="11">
        <v>151</v>
      </c>
      <c r="V86" s="11">
        <v>153</v>
      </c>
      <c r="W86" s="11">
        <v>126</v>
      </c>
      <c r="X86" s="467">
        <f t="shared" si="38"/>
        <v>-0.16556291390728478</v>
      </c>
      <c r="Y86" s="467">
        <f t="shared" si="39"/>
        <v>-0.17647058823529413</v>
      </c>
    </row>
    <row r="87" spans="1:25" ht="12.75" customHeight="1" x14ac:dyDescent="0.2">
      <c r="A87" s="462" t="s">
        <v>104</v>
      </c>
      <c r="B87" s="11">
        <v>137</v>
      </c>
      <c r="C87" s="11">
        <v>200</v>
      </c>
      <c r="D87" s="11">
        <v>189</v>
      </c>
      <c r="E87" s="467">
        <f t="shared" si="32"/>
        <v>0.37956204379562042</v>
      </c>
      <c r="F87" s="467">
        <f t="shared" si="33"/>
        <v>-5.5E-2</v>
      </c>
      <c r="H87" s="11">
        <v>131</v>
      </c>
      <c r="I87" s="11">
        <v>168</v>
      </c>
      <c r="J87" s="11">
        <v>184</v>
      </c>
      <c r="K87" s="467">
        <f t="shared" si="34"/>
        <v>0.40458015267175573</v>
      </c>
      <c r="L87" s="467">
        <f t="shared" si="35"/>
        <v>9.5238095238095233E-2</v>
      </c>
      <c r="N87" s="462" t="s">
        <v>104</v>
      </c>
      <c r="O87" s="11">
        <v>137</v>
      </c>
      <c r="P87" s="11">
        <v>200</v>
      </c>
      <c r="Q87" s="11">
        <v>189</v>
      </c>
      <c r="R87" s="467">
        <f t="shared" si="36"/>
        <v>0.37956204379562042</v>
      </c>
      <c r="S87" s="467">
        <f t="shared" si="37"/>
        <v>-5.5E-2</v>
      </c>
      <c r="U87" s="11">
        <v>131</v>
      </c>
      <c r="V87" s="11">
        <v>168</v>
      </c>
      <c r="W87" s="11">
        <v>184</v>
      </c>
      <c r="X87" s="467">
        <f t="shared" si="38"/>
        <v>0.40458015267175573</v>
      </c>
      <c r="Y87" s="467">
        <f t="shared" si="39"/>
        <v>9.5238095238095233E-2</v>
      </c>
    </row>
    <row r="88" spans="1:25" ht="12.75" customHeight="1" x14ac:dyDescent="0.2">
      <c r="A88" s="462" t="s">
        <v>105</v>
      </c>
      <c r="B88" s="11">
        <v>161</v>
      </c>
      <c r="C88" s="11">
        <v>170</v>
      </c>
      <c r="D88" s="11">
        <v>178</v>
      </c>
      <c r="E88" s="467">
        <f t="shared" si="32"/>
        <v>0.10559006211180125</v>
      </c>
      <c r="F88" s="467">
        <f t="shared" si="33"/>
        <v>4.7058823529411764E-2</v>
      </c>
      <c r="H88" s="11">
        <v>131</v>
      </c>
      <c r="I88" s="11">
        <v>150</v>
      </c>
      <c r="J88" s="11">
        <v>180</v>
      </c>
      <c r="K88" s="467">
        <f t="shared" si="34"/>
        <v>0.37404580152671757</v>
      </c>
      <c r="L88" s="467">
        <f t="shared" si="35"/>
        <v>0.2</v>
      </c>
      <c r="N88" s="462" t="s">
        <v>105</v>
      </c>
      <c r="O88" s="11">
        <v>161</v>
      </c>
      <c r="P88" s="11">
        <v>170</v>
      </c>
      <c r="Q88" s="11">
        <v>178</v>
      </c>
      <c r="R88" s="467">
        <f t="shared" si="36"/>
        <v>0.10559006211180125</v>
      </c>
      <c r="S88" s="467">
        <f t="shared" si="37"/>
        <v>4.7058823529411764E-2</v>
      </c>
      <c r="U88" s="11">
        <v>131</v>
      </c>
      <c r="V88" s="11">
        <v>150</v>
      </c>
      <c r="W88" s="11">
        <v>180</v>
      </c>
      <c r="X88" s="467">
        <f t="shared" si="38"/>
        <v>0.37404580152671757</v>
      </c>
      <c r="Y88" s="467">
        <f t="shared" si="39"/>
        <v>0.2</v>
      </c>
    </row>
    <row r="89" spans="1:25" ht="12.75" customHeight="1" x14ac:dyDescent="0.2">
      <c r="A89" s="462" t="s">
        <v>106</v>
      </c>
      <c r="B89" s="11">
        <v>123</v>
      </c>
      <c r="C89" s="11">
        <v>164</v>
      </c>
      <c r="D89" s="11">
        <v>159</v>
      </c>
      <c r="E89" s="467">
        <f t="shared" si="32"/>
        <v>0.29268292682926828</v>
      </c>
      <c r="F89" s="467">
        <f t="shared" si="33"/>
        <v>-3.048780487804878E-2</v>
      </c>
      <c r="H89" s="11">
        <v>108</v>
      </c>
      <c r="I89" s="11">
        <v>134</v>
      </c>
      <c r="J89" s="11">
        <v>153</v>
      </c>
      <c r="K89" s="467">
        <f t="shared" si="34"/>
        <v>0.41666666666666669</v>
      </c>
      <c r="L89" s="467">
        <f t="shared" si="35"/>
        <v>0.1417910447761194</v>
      </c>
      <c r="N89" s="462" t="s">
        <v>106</v>
      </c>
      <c r="O89" s="11">
        <v>123</v>
      </c>
      <c r="P89" s="11">
        <v>164</v>
      </c>
      <c r="Q89" s="11">
        <v>159</v>
      </c>
      <c r="R89" s="467">
        <f t="shared" si="36"/>
        <v>0.29268292682926828</v>
      </c>
      <c r="S89" s="467">
        <f t="shared" si="37"/>
        <v>-3.048780487804878E-2</v>
      </c>
      <c r="U89" s="11">
        <v>108</v>
      </c>
      <c r="V89" s="11">
        <v>134</v>
      </c>
      <c r="W89" s="11">
        <v>153</v>
      </c>
      <c r="X89" s="467">
        <f t="shared" si="38"/>
        <v>0.41666666666666669</v>
      </c>
      <c r="Y89" s="467">
        <f t="shared" si="39"/>
        <v>0.1417910447761194</v>
      </c>
    </row>
    <row r="90" spans="1:25" ht="12.75" customHeight="1" x14ac:dyDescent="0.2">
      <c r="A90" s="462" t="s">
        <v>107</v>
      </c>
      <c r="B90" s="11">
        <v>146</v>
      </c>
      <c r="C90" s="11">
        <v>98</v>
      </c>
      <c r="D90" s="11">
        <v>125</v>
      </c>
      <c r="E90" s="467">
        <f t="shared" si="32"/>
        <v>-0.14383561643835616</v>
      </c>
      <c r="F90" s="467">
        <f t="shared" si="33"/>
        <v>0.27551020408163263</v>
      </c>
      <c r="H90" s="11">
        <v>108</v>
      </c>
      <c r="I90" s="11">
        <v>134</v>
      </c>
      <c r="J90" s="11">
        <v>158</v>
      </c>
      <c r="K90" s="467">
        <f t="shared" si="34"/>
        <v>0.46296296296296297</v>
      </c>
      <c r="L90" s="467">
        <f t="shared" si="35"/>
        <v>0.17910447761194029</v>
      </c>
      <c r="N90" s="462" t="s">
        <v>107</v>
      </c>
      <c r="O90" s="11">
        <v>146</v>
      </c>
      <c r="P90" s="11">
        <v>98</v>
      </c>
      <c r="Q90" s="11">
        <v>125</v>
      </c>
      <c r="R90" s="467">
        <f t="shared" si="36"/>
        <v>-0.14383561643835616</v>
      </c>
      <c r="S90" s="467">
        <f t="shared" si="37"/>
        <v>0.27551020408163263</v>
      </c>
      <c r="U90" s="11">
        <v>108</v>
      </c>
      <c r="V90" s="11">
        <v>134</v>
      </c>
      <c r="W90" s="11">
        <v>158</v>
      </c>
      <c r="X90" s="467">
        <f t="shared" si="38"/>
        <v>0.46296296296296297</v>
      </c>
      <c r="Y90" s="467">
        <f t="shared" si="39"/>
        <v>0.17910447761194029</v>
      </c>
    </row>
    <row r="91" spans="1:25" ht="12.75" customHeight="1" x14ac:dyDescent="0.2">
      <c r="A91" s="462" t="s">
        <v>108</v>
      </c>
      <c r="B91" s="11">
        <v>77</v>
      </c>
      <c r="C91" s="11">
        <v>88</v>
      </c>
      <c r="D91" s="11">
        <v>76</v>
      </c>
      <c r="E91" s="467">
        <f t="shared" si="32"/>
        <v>-1.2987012987012988E-2</v>
      </c>
      <c r="F91" s="467">
        <f t="shared" si="33"/>
        <v>-0.13636363636363635</v>
      </c>
      <c r="H91" s="11">
        <v>106</v>
      </c>
      <c r="I91" s="11">
        <v>72</v>
      </c>
      <c r="J91" s="11">
        <v>135</v>
      </c>
      <c r="K91" s="467">
        <f t="shared" si="34"/>
        <v>0.27358490566037735</v>
      </c>
      <c r="L91" s="467">
        <f t="shared" si="35"/>
        <v>0.875</v>
      </c>
      <c r="N91" s="462" t="s">
        <v>108</v>
      </c>
      <c r="O91" s="11">
        <v>77</v>
      </c>
      <c r="P91" s="11">
        <v>88</v>
      </c>
      <c r="Q91" s="11">
        <v>76</v>
      </c>
      <c r="R91" s="467">
        <f t="shared" si="36"/>
        <v>-1.2987012987012988E-2</v>
      </c>
      <c r="S91" s="467">
        <f t="shared" si="37"/>
        <v>-0.13636363636363635</v>
      </c>
      <c r="U91" s="11">
        <v>106</v>
      </c>
      <c r="V91" s="11">
        <v>72</v>
      </c>
      <c r="W91" s="11">
        <v>135</v>
      </c>
      <c r="X91" s="467">
        <f t="shared" si="38"/>
        <v>0.27358490566037735</v>
      </c>
      <c r="Y91" s="467">
        <f t="shared" si="39"/>
        <v>0.875</v>
      </c>
    </row>
    <row r="92" spans="1:25" ht="12.75" customHeight="1" x14ac:dyDescent="0.2">
      <c r="A92" t="s">
        <v>109</v>
      </c>
      <c r="B92" s="11">
        <v>41</v>
      </c>
      <c r="C92" s="11">
        <v>73</v>
      </c>
      <c r="D92" s="11">
        <v>63</v>
      </c>
      <c r="E92" s="451">
        <f t="shared" si="32"/>
        <v>0.53658536585365857</v>
      </c>
      <c r="F92" s="467">
        <f t="shared" si="33"/>
        <v>-0.13698630136986301</v>
      </c>
      <c r="G92"/>
      <c r="H92" s="11">
        <v>86</v>
      </c>
      <c r="I92" s="11">
        <v>94</v>
      </c>
      <c r="J92" s="11">
        <v>108</v>
      </c>
      <c r="K92" s="451">
        <f t="shared" si="34"/>
        <v>0.2558139534883721</v>
      </c>
      <c r="L92" s="451">
        <f t="shared" si="35"/>
        <v>0.14893617021276595</v>
      </c>
      <c r="N92" t="s">
        <v>109</v>
      </c>
      <c r="O92" s="11">
        <v>41</v>
      </c>
      <c r="P92" s="11">
        <v>73</v>
      </c>
      <c r="Q92" s="11">
        <v>63</v>
      </c>
      <c r="R92" s="451">
        <f t="shared" si="36"/>
        <v>0.53658536585365857</v>
      </c>
      <c r="S92" s="467">
        <f t="shared" si="37"/>
        <v>-0.13698630136986301</v>
      </c>
      <c r="T92"/>
      <c r="U92" s="11">
        <v>86</v>
      </c>
      <c r="V92" s="11">
        <v>94</v>
      </c>
      <c r="W92" s="11">
        <v>108</v>
      </c>
      <c r="X92" s="451">
        <f t="shared" si="38"/>
        <v>0.2558139534883721</v>
      </c>
      <c r="Y92" s="451">
        <f t="shared" si="39"/>
        <v>0.14893617021276595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1586</v>
      </c>
      <c r="C94" s="462">
        <f>SUM(C81:C92)</f>
        <v>1716</v>
      </c>
      <c r="D94" s="462">
        <f>SUM(D81:D92)</f>
        <v>1625</v>
      </c>
      <c r="E94" s="467">
        <f>(+D94-B94)/B94</f>
        <v>2.4590163934426229E-2</v>
      </c>
      <c r="F94" s="467">
        <f>(+D94-C94)/C94</f>
        <v>-5.3030303030303032E-2</v>
      </c>
      <c r="H94" s="462">
        <f>SUM(H81:H92)</f>
        <v>1298</v>
      </c>
      <c r="I94" s="462">
        <f>SUM(I81:I92)</f>
        <v>1341</v>
      </c>
      <c r="J94" s="462">
        <f>SUM(J81:J92)</f>
        <v>1476</v>
      </c>
      <c r="K94" s="467">
        <f>(+J94-H94)/H94</f>
        <v>0.13713405238828968</v>
      </c>
      <c r="L94" s="467">
        <f>(+J94-I94)/I94</f>
        <v>0.10067114093959731</v>
      </c>
      <c r="N94" s="462" t="s">
        <v>110</v>
      </c>
      <c r="O94" s="462">
        <f>SUM(O81:O92)</f>
        <v>1586</v>
      </c>
      <c r="P94" s="462">
        <f>SUM(P81:P92)</f>
        <v>1716</v>
      </c>
      <c r="R94" s="467">
        <f>(+Q94-O94)/O94</f>
        <v>-1</v>
      </c>
      <c r="S94" s="467">
        <f>(+Q94-P94)/P94</f>
        <v>-1</v>
      </c>
      <c r="U94" s="462">
        <f>SUM(U81:U92)</f>
        <v>1298</v>
      </c>
      <c r="V94" s="462">
        <f>SUM(V81:V92)</f>
        <v>1341</v>
      </c>
      <c r="X94" s="467">
        <f>(+W94-U94)/U94</f>
        <v>-1</v>
      </c>
      <c r="Y94" s="467">
        <f>(+W94-V94)/V94</f>
        <v>-1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2513</v>
      </c>
      <c r="C99" s="2" t="s">
        <v>3261</v>
      </c>
      <c r="D99" s="2" t="s">
        <v>4042</v>
      </c>
      <c r="E99" s="2" t="s">
        <v>4043</v>
      </c>
      <c r="F99" s="2" t="s">
        <v>4044</v>
      </c>
      <c r="H99" s="2" t="s">
        <v>2514</v>
      </c>
      <c r="I99" s="2" t="s">
        <v>3262</v>
      </c>
      <c r="J99" s="2" t="s">
        <v>4046</v>
      </c>
      <c r="K99" s="2" t="s">
        <v>4043</v>
      </c>
      <c r="L99" s="2" t="s">
        <v>4045</v>
      </c>
      <c r="O99" s="2" t="s">
        <v>2513</v>
      </c>
      <c r="P99" s="2" t="s">
        <v>3261</v>
      </c>
      <c r="Q99" s="2" t="s">
        <v>4042</v>
      </c>
      <c r="R99" s="2" t="s">
        <v>4043</v>
      </c>
      <c r="S99" s="2" t="s">
        <v>4044</v>
      </c>
      <c r="U99" s="2" t="s">
        <v>2514</v>
      </c>
      <c r="V99" s="2" t="s">
        <v>3262</v>
      </c>
      <c r="W99" s="2" t="s">
        <v>4046</v>
      </c>
      <c r="X99" s="2" t="s">
        <v>4043</v>
      </c>
      <c r="Y99" s="2" t="s">
        <v>4045</v>
      </c>
    </row>
    <row r="100" spans="1:25" ht="12.75" customHeight="1" x14ac:dyDescent="0.2">
      <c r="A100" s="462" t="s">
        <v>98</v>
      </c>
      <c r="B100" s="462">
        <v>169</v>
      </c>
      <c r="C100" s="462">
        <v>127</v>
      </c>
      <c r="D100" s="462">
        <v>140</v>
      </c>
      <c r="E100" s="467">
        <f t="shared" ref="E100:E111" si="40">(+D100-B100)/B100</f>
        <v>-0.17159763313609466</v>
      </c>
      <c r="F100" s="467">
        <f t="shared" ref="F100:F111" si="41">(+D100-C100)/C100</f>
        <v>0.10236220472440945</v>
      </c>
      <c r="H100" s="462">
        <v>98</v>
      </c>
      <c r="I100" s="462">
        <v>78</v>
      </c>
      <c r="J100" s="462">
        <v>97</v>
      </c>
      <c r="K100" s="467">
        <f t="shared" ref="K100:K111" si="42">(+J100-H100)/H100</f>
        <v>-1.020408163265306E-2</v>
      </c>
      <c r="L100" s="467">
        <f t="shared" ref="L100:L111" si="43">(+J100-I100)/I100</f>
        <v>0.24358974358974358</v>
      </c>
      <c r="N100" s="462" t="s">
        <v>98</v>
      </c>
      <c r="O100" s="462">
        <v>169</v>
      </c>
      <c r="P100" s="462">
        <v>127</v>
      </c>
      <c r="Q100" s="462">
        <v>140</v>
      </c>
      <c r="R100" s="467">
        <f t="shared" ref="R100:R111" si="44">(+Q100-O100)/O100</f>
        <v>-0.17159763313609466</v>
      </c>
      <c r="S100" s="467">
        <f t="shared" ref="S100:S111" si="45">(+Q100-P100)/P100</f>
        <v>0.10236220472440945</v>
      </c>
      <c r="U100" s="462">
        <v>98</v>
      </c>
      <c r="V100" s="462">
        <v>78</v>
      </c>
      <c r="W100" s="462">
        <v>97</v>
      </c>
      <c r="X100" s="467">
        <f t="shared" ref="X100:X111" si="46">(+W100-U100)/U100</f>
        <v>-1.020408163265306E-2</v>
      </c>
      <c r="Y100" s="467">
        <f t="shared" ref="Y100:Y111" si="47">(+W100-V100)/V100</f>
        <v>0.24358974358974358</v>
      </c>
    </row>
    <row r="101" spans="1:25" ht="12.75" customHeight="1" x14ac:dyDescent="0.2">
      <c r="A101" s="462" t="s">
        <v>99</v>
      </c>
      <c r="B101" s="462">
        <v>151</v>
      </c>
      <c r="C101" s="462">
        <v>131</v>
      </c>
      <c r="D101" s="462">
        <v>178</v>
      </c>
      <c r="E101" s="467">
        <f t="shared" si="40"/>
        <v>0.17880794701986755</v>
      </c>
      <c r="F101" s="467">
        <f t="shared" si="41"/>
        <v>0.35877862595419846</v>
      </c>
      <c r="H101" s="462">
        <v>117</v>
      </c>
      <c r="I101" s="462">
        <v>80</v>
      </c>
      <c r="J101" s="462">
        <v>99</v>
      </c>
      <c r="K101" s="467">
        <f t="shared" si="42"/>
        <v>-0.15384615384615385</v>
      </c>
      <c r="L101" s="467">
        <f t="shared" si="43"/>
        <v>0.23749999999999999</v>
      </c>
      <c r="N101" s="462" t="s">
        <v>99</v>
      </c>
      <c r="O101" s="462">
        <v>151</v>
      </c>
      <c r="P101" s="462">
        <v>131</v>
      </c>
      <c r="Q101" s="462">
        <v>178</v>
      </c>
      <c r="R101" s="467">
        <f t="shared" si="44"/>
        <v>0.17880794701986755</v>
      </c>
      <c r="S101" s="467">
        <f t="shared" si="45"/>
        <v>0.35877862595419846</v>
      </c>
      <c r="U101" s="462">
        <v>117</v>
      </c>
      <c r="V101" s="462">
        <v>80</v>
      </c>
      <c r="W101" s="462">
        <v>99</v>
      </c>
      <c r="X101" s="467">
        <f t="shared" si="46"/>
        <v>-0.15384615384615385</v>
      </c>
      <c r="Y101" s="467">
        <f t="shared" si="47"/>
        <v>0.23749999999999999</v>
      </c>
    </row>
    <row r="102" spans="1:25" ht="12.75" customHeight="1" x14ac:dyDescent="0.2">
      <c r="A102" s="462" t="s">
        <v>100</v>
      </c>
      <c r="B102" s="462">
        <v>194</v>
      </c>
      <c r="C102" s="462">
        <v>215</v>
      </c>
      <c r="D102" s="462">
        <v>213</v>
      </c>
      <c r="E102" s="467">
        <f t="shared" si="40"/>
        <v>9.7938144329896906E-2</v>
      </c>
      <c r="F102" s="467">
        <f t="shared" si="41"/>
        <v>-9.3023255813953487E-3</v>
      </c>
      <c r="H102" s="462">
        <v>165</v>
      </c>
      <c r="I102" s="462">
        <v>129</v>
      </c>
      <c r="J102" s="462">
        <v>136</v>
      </c>
      <c r="K102" s="467">
        <f t="shared" si="42"/>
        <v>-0.17575757575757575</v>
      </c>
      <c r="L102" s="467">
        <f t="shared" si="43"/>
        <v>5.4263565891472867E-2</v>
      </c>
      <c r="N102" s="462" t="s">
        <v>100</v>
      </c>
      <c r="O102" s="462">
        <v>194</v>
      </c>
      <c r="P102" s="462">
        <v>215</v>
      </c>
      <c r="Q102" s="462">
        <v>213</v>
      </c>
      <c r="R102" s="467">
        <f t="shared" si="44"/>
        <v>9.7938144329896906E-2</v>
      </c>
      <c r="S102" s="467">
        <f t="shared" si="45"/>
        <v>-9.3023255813953487E-3</v>
      </c>
      <c r="U102" s="462">
        <v>165</v>
      </c>
      <c r="V102" s="462">
        <v>129</v>
      </c>
      <c r="W102" s="462">
        <v>136</v>
      </c>
      <c r="X102" s="467">
        <f t="shared" si="46"/>
        <v>-0.17575757575757575</v>
      </c>
      <c r="Y102" s="467">
        <f t="shared" si="47"/>
        <v>5.4263565891472867E-2</v>
      </c>
    </row>
    <row r="103" spans="1:25" ht="12.75" customHeight="1" x14ac:dyDescent="0.2">
      <c r="A103" s="462" t="s">
        <v>101</v>
      </c>
      <c r="B103" s="11">
        <v>254</v>
      </c>
      <c r="C103" s="11">
        <v>252</v>
      </c>
      <c r="D103" s="11">
        <v>178</v>
      </c>
      <c r="E103" s="467">
        <f t="shared" si="40"/>
        <v>-0.29921259842519687</v>
      </c>
      <c r="F103" s="467">
        <f t="shared" si="41"/>
        <v>-0.29365079365079366</v>
      </c>
      <c r="H103" s="11">
        <v>164</v>
      </c>
      <c r="I103" s="11">
        <v>146</v>
      </c>
      <c r="J103" s="11">
        <v>157</v>
      </c>
      <c r="K103" s="467">
        <f t="shared" si="42"/>
        <v>-4.2682926829268296E-2</v>
      </c>
      <c r="L103" s="467">
        <f t="shared" si="43"/>
        <v>7.5342465753424653E-2</v>
      </c>
      <c r="N103" s="462" t="s">
        <v>101</v>
      </c>
      <c r="O103" s="11">
        <v>254</v>
      </c>
      <c r="P103" s="11">
        <v>252</v>
      </c>
      <c r="Q103" s="11">
        <v>178</v>
      </c>
      <c r="R103" s="467">
        <f t="shared" si="44"/>
        <v>-0.29921259842519687</v>
      </c>
      <c r="S103" s="467">
        <f t="shared" si="45"/>
        <v>-0.29365079365079366</v>
      </c>
      <c r="U103" s="11">
        <v>164</v>
      </c>
      <c r="V103" s="11">
        <v>146</v>
      </c>
      <c r="W103" s="11">
        <v>157</v>
      </c>
      <c r="X103" s="467">
        <f t="shared" si="46"/>
        <v>-4.2682926829268296E-2</v>
      </c>
      <c r="Y103" s="467">
        <f t="shared" si="47"/>
        <v>7.5342465753424653E-2</v>
      </c>
    </row>
    <row r="104" spans="1:25" ht="12.75" customHeight="1" x14ac:dyDescent="0.2">
      <c r="A104" s="462" t="s">
        <v>102</v>
      </c>
      <c r="B104" s="11">
        <v>281</v>
      </c>
      <c r="C104" s="11">
        <v>272</v>
      </c>
      <c r="D104" s="11">
        <v>206</v>
      </c>
      <c r="E104" s="467">
        <f t="shared" si="40"/>
        <v>-0.2669039145907473</v>
      </c>
      <c r="F104" s="467">
        <f t="shared" si="41"/>
        <v>-0.24264705882352941</v>
      </c>
      <c r="H104" s="11">
        <v>205</v>
      </c>
      <c r="I104" s="11">
        <v>217</v>
      </c>
      <c r="J104" s="11">
        <v>174</v>
      </c>
      <c r="K104" s="467">
        <f t="shared" si="42"/>
        <v>-0.15121951219512195</v>
      </c>
      <c r="L104" s="467">
        <f t="shared" si="43"/>
        <v>-0.19815668202764977</v>
      </c>
      <c r="N104" s="462" t="s">
        <v>102</v>
      </c>
      <c r="O104" s="11">
        <v>281</v>
      </c>
      <c r="P104" s="11">
        <v>272</v>
      </c>
      <c r="Q104" s="11">
        <v>206</v>
      </c>
      <c r="R104" s="467">
        <f t="shared" si="44"/>
        <v>-0.2669039145907473</v>
      </c>
      <c r="S104" s="467">
        <f t="shared" si="45"/>
        <v>-0.24264705882352941</v>
      </c>
      <c r="U104" s="11">
        <v>205</v>
      </c>
      <c r="V104" s="11">
        <v>217</v>
      </c>
      <c r="W104" s="11">
        <v>174</v>
      </c>
      <c r="X104" s="467">
        <f t="shared" si="46"/>
        <v>-0.15121951219512195</v>
      </c>
      <c r="Y104" s="467">
        <f t="shared" si="47"/>
        <v>-0.19815668202764977</v>
      </c>
    </row>
    <row r="105" spans="1:25" ht="12.75" customHeight="1" x14ac:dyDescent="0.2">
      <c r="A105" s="462" t="s">
        <v>103</v>
      </c>
      <c r="B105" s="11">
        <v>254</v>
      </c>
      <c r="C105" s="11">
        <v>274</v>
      </c>
      <c r="D105" s="11">
        <v>233</v>
      </c>
      <c r="E105" s="467">
        <f t="shared" si="40"/>
        <v>-8.2677165354330714E-2</v>
      </c>
      <c r="F105" s="467">
        <f t="shared" si="41"/>
        <v>-0.14963503649635038</v>
      </c>
      <c r="H105" s="11">
        <v>237</v>
      </c>
      <c r="I105" s="11">
        <v>222</v>
      </c>
      <c r="J105" s="11">
        <v>198</v>
      </c>
      <c r="K105" s="467">
        <f t="shared" si="42"/>
        <v>-0.16455696202531644</v>
      </c>
      <c r="L105" s="467">
        <f t="shared" si="43"/>
        <v>-0.10810810810810811</v>
      </c>
      <c r="N105" s="462" t="s">
        <v>103</v>
      </c>
      <c r="O105" s="11">
        <v>254</v>
      </c>
      <c r="P105" s="11">
        <v>274</v>
      </c>
      <c r="Q105" s="11">
        <v>233</v>
      </c>
      <c r="R105" s="467">
        <f t="shared" si="44"/>
        <v>-8.2677165354330714E-2</v>
      </c>
      <c r="S105" s="467">
        <f t="shared" si="45"/>
        <v>-0.14963503649635038</v>
      </c>
      <c r="U105" s="11">
        <v>237</v>
      </c>
      <c r="V105" s="11">
        <v>222</v>
      </c>
      <c r="W105" s="11">
        <v>198</v>
      </c>
      <c r="X105" s="467">
        <f t="shared" si="46"/>
        <v>-0.16455696202531644</v>
      </c>
      <c r="Y105" s="467">
        <f t="shared" si="47"/>
        <v>-0.10810810810810811</v>
      </c>
    </row>
    <row r="106" spans="1:25" ht="12.75" customHeight="1" x14ac:dyDescent="0.2">
      <c r="A106" s="462" t="s">
        <v>104</v>
      </c>
      <c r="B106" s="11">
        <v>241</v>
      </c>
      <c r="C106" s="11">
        <v>255</v>
      </c>
      <c r="D106" s="11">
        <v>240</v>
      </c>
      <c r="E106" s="467">
        <f t="shared" si="40"/>
        <v>-4.1493775933609959E-3</v>
      </c>
      <c r="F106" s="467">
        <f t="shared" si="41"/>
        <v>-5.8823529411764705E-2</v>
      </c>
      <c r="H106" s="11">
        <v>188</v>
      </c>
      <c r="I106" s="11">
        <v>212</v>
      </c>
      <c r="J106" s="11">
        <v>217</v>
      </c>
      <c r="K106" s="467">
        <f t="shared" si="42"/>
        <v>0.15425531914893617</v>
      </c>
      <c r="L106" s="467">
        <f t="shared" si="43"/>
        <v>2.358490566037736E-2</v>
      </c>
      <c r="N106" s="462" t="s">
        <v>104</v>
      </c>
      <c r="O106" s="11">
        <v>241</v>
      </c>
      <c r="P106" s="11">
        <v>255</v>
      </c>
      <c r="Q106" s="11">
        <v>240</v>
      </c>
      <c r="R106" s="467">
        <f t="shared" si="44"/>
        <v>-4.1493775933609959E-3</v>
      </c>
      <c r="S106" s="467">
        <f t="shared" si="45"/>
        <v>-5.8823529411764705E-2</v>
      </c>
      <c r="U106" s="11">
        <v>188</v>
      </c>
      <c r="V106" s="11">
        <v>212</v>
      </c>
      <c r="W106" s="11">
        <v>217</v>
      </c>
      <c r="X106" s="467">
        <f t="shared" si="46"/>
        <v>0.15425531914893617</v>
      </c>
      <c r="Y106" s="467">
        <f t="shared" si="47"/>
        <v>2.358490566037736E-2</v>
      </c>
    </row>
    <row r="107" spans="1:25" ht="12.75" customHeight="1" x14ac:dyDescent="0.2">
      <c r="A107" s="462" t="s">
        <v>105</v>
      </c>
      <c r="B107" s="11">
        <v>242</v>
      </c>
      <c r="C107" s="11">
        <v>225</v>
      </c>
      <c r="D107" s="11">
        <v>254</v>
      </c>
      <c r="E107" s="467">
        <f t="shared" si="40"/>
        <v>4.9586776859504134E-2</v>
      </c>
      <c r="F107" s="467">
        <f t="shared" si="41"/>
        <v>0.12888888888888889</v>
      </c>
      <c r="H107" s="11">
        <v>221</v>
      </c>
      <c r="I107" s="11">
        <v>252</v>
      </c>
      <c r="J107" s="11">
        <v>242</v>
      </c>
      <c r="K107" s="467">
        <f t="shared" si="42"/>
        <v>9.5022624434389136E-2</v>
      </c>
      <c r="L107" s="467">
        <f t="shared" si="43"/>
        <v>-3.968253968253968E-2</v>
      </c>
      <c r="N107" s="462" t="s">
        <v>105</v>
      </c>
      <c r="O107" s="11">
        <v>242</v>
      </c>
      <c r="P107" s="11">
        <v>225</v>
      </c>
      <c r="Q107" s="11">
        <v>254</v>
      </c>
      <c r="R107" s="467">
        <f t="shared" si="44"/>
        <v>4.9586776859504134E-2</v>
      </c>
      <c r="S107" s="467">
        <f t="shared" si="45"/>
        <v>0.12888888888888889</v>
      </c>
      <c r="U107" s="11">
        <v>221</v>
      </c>
      <c r="V107" s="11">
        <v>252</v>
      </c>
      <c r="W107" s="11">
        <v>242</v>
      </c>
      <c r="X107" s="467">
        <f t="shared" si="46"/>
        <v>9.5022624434389136E-2</v>
      </c>
      <c r="Y107" s="467">
        <f t="shared" si="47"/>
        <v>-3.968253968253968E-2</v>
      </c>
    </row>
    <row r="108" spans="1:25" ht="12.75" customHeight="1" x14ac:dyDescent="0.2">
      <c r="A108" s="462" t="s">
        <v>106</v>
      </c>
      <c r="B108" s="11">
        <v>195</v>
      </c>
      <c r="C108" s="11">
        <v>215</v>
      </c>
      <c r="D108" s="11">
        <v>205</v>
      </c>
      <c r="E108" s="467">
        <f t="shared" si="40"/>
        <v>5.128205128205128E-2</v>
      </c>
      <c r="F108" s="467">
        <f t="shared" si="41"/>
        <v>-4.6511627906976744E-2</v>
      </c>
      <c r="H108" s="11">
        <v>174</v>
      </c>
      <c r="I108" s="11">
        <v>186</v>
      </c>
      <c r="J108" s="11">
        <v>230</v>
      </c>
      <c r="K108" s="467">
        <f t="shared" si="42"/>
        <v>0.32183908045977011</v>
      </c>
      <c r="L108" s="467">
        <f t="shared" si="43"/>
        <v>0.23655913978494625</v>
      </c>
      <c r="N108" s="462" t="s">
        <v>106</v>
      </c>
      <c r="O108" s="11">
        <v>195</v>
      </c>
      <c r="P108" s="11">
        <v>215</v>
      </c>
      <c r="Q108" s="11">
        <v>205</v>
      </c>
      <c r="R108" s="467">
        <f t="shared" si="44"/>
        <v>5.128205128205128E-2</v>
      </c>
      <c r="S108" s="467">
        <f t="shared" si="45"/>
        <v>-4.6511627906976744E-2</v>
      </c>
      <c r="U108" s="11">
        <v>174</v>
      </c>
      <c r="V108" s="11">
        <v>186</v>
      </c>
      <c r="W108" s="11">
        <v>230</v>
      </c>
      <c r="X108" s="467">
        <f t="shared" si="46"/>
        <v>0.32183908045977011</v>
      </c>
      <c r="Y108" s="467">
        <f t="shared" si="47"/>
        <v>0.23655913978494625</v>
      </c>
    </row>
    <row r="109" spans="1:25" ht="12.75" customHeight="1" x14ac:dyDescent="0.2">
      <c r="A109" s="462" t="s">
        <v>107</v>
      </c>
      <c r="B109" s="11">
        <v>195</v>
      </c>
      <c r="C109" s="11">
        <v>189</v>
      </c>
      <c r="D109" s="11">
        <v>203</v>
      </c>
      <c r="E109" s="467">
        <f t="shared" si="40"/>
        <v>4.1025641025641026E-2</v>
      </c>
      <c r="F109" s="467">
        <f t="shared" si="41"/>
        <v>7.407407407407407E-2</v>
      </c>
      <c r="H109" s="11">
        <v>175</v>
      </c>
      <c r="I109" s="11">
        <v>185</v>
      </c>
      <c r="J109" s="11">
        <v>235</v>
      </c>
      <c r="K109" s="467">
        <f t="shared" si="42"/>
        <v>0.34285714285714286</v>
      </c>
      <c r="L109" s="467">
        <f t="shared" si="43"/>
        <v>0.27027027027027029</v>
      </c>
      <c r="N109" s="462" t="s">
        <v>107</v>
      </c>
      <c r="O109" s="11">
        <v>195</v>
      </c>
      <c r="P109" s="11">
        <v>189</v>
      </c>
      <c r="Q109" s="11">
        <v>203</v>
      </c>
      <c r="R109" s="467">
        <f t="shared" si="44"/>
        <v>4.1025641025641026E-2</v>
      </c>
      <c r="S109" s="467">
        <f t="shared" si="45"/>
        <v>7.407407407407407E-2</v>
      </c>
      <c r="U109" s="11">
        <v>175</v>
      </c>
      <c r="V109" s="11">
        <v>185</v>
      </c>
      <c r="W109" s="11">
        <v>235</v>
      </c>
      <c r="X109" s="467">
        <f t="shared" si="46"/>
        <v>0.34285714285714286</v>
      </c>
      <c r="Y109" s="467">
        <f t="shared" si="47"/>
        <v>0.27027027027027029</v>
      </c>
    </row>
    <row r="110" spans="1:25" ht="12.75" customHeight="1" x14ac:dyDescent="0.2">
      <c r="A110" s="462" t="s">
        <v>108</v>
      </c>
      <c r="B110" s="11">
        <v>115</v>
      </c>
      <c r="C110" s="11">
        <v>137</v>
      </c>
      <c r="D110" s="11">
        <v>127</v>
      </c>
      <c r="E110" s="467">
        <f t="shared" si="40"/>
        <v>0.10434782608695652</v>
      </c>
      <c r="F110" s="467">
        <f t="shared" si="41"/>
        <v>-7.2992700729927001E-2</v>
      </c>
      <c r="H110" s="11">
        <v>152</v>
      </c>
      <c r="I110" s="11">
        <v>143</v>
      </c>
      <c r="J110" s="11">
        <v>186</v>
      </c>
      <c r="K110" s="467">
        <f t="shared" si="42"/>
        <v>0.22368421052631579</v>
      </c>
      <c r="L110" s="467">
        <f t="shared" si="43"/>
        <v>0.30069930069930068</v>
      </c>
      <c r="N110" s="462" t="s">
        <v>108</v>
      </c>
      <c r="O110" s="11">
        <v>115</v>
      </c>
      <c r="P110" s="11">
        <v>137</v>
      </c>
      <c r="Q110" s="11">
        <v>127</v>
      </c>
      <c r="R110" s="467">
        <f t="shared" si="44"/>
        <v>0.10434782608695652</v>
      </c>
      <c r="S110" s="467">
        <f t="shared" si="45"/>
        <v>-7.2992700729927001E-2</v>
      </c>
      <c r="U110" s="11">
        <v>152</v>
      </c>
      <c r="V110" s="11">
        <v>143</v>
      </c>
      <c r="W110" s="11">
        <v>186</v>
      </c>
      <c r="X110" s="467">
        <f t="shared" si="46"/>
        <v>0.22368421052631579</v>
      </c>
      <c r="Y110" s="467">
        <f t="shared" si="47"/>
        <v>0.30069930069930068</v>
      </c>
    </row>
    <row r="111" spans="1:25" ht="12.75" customHeight="1" x14ac:dyDescent="0.2">
      <c r="A111" t="s">
        <v>109</v>
      </c>
      <c r="B111" s="11">
        <v>82</v>
      </c>
      <c r="C111" s="11">
        <v>94</v>
      </c>
      <c r="D111" s="11">
        <v>111</v>
      </c>
      <c r="E111" s="451">
        <f t="shared" si="40"/>
        <v>0.35365853658536583</v>
      </c>
      <c r="F111" s="451">
        <f t="shared" si="41"/>
        <v>0.18085106382978725</v>
      </c>
      <c r="G111"/>
      <c r="H111" s="11">
        <v>117</v>
      </c>
      <c r="I111" s="11">
        <v>161</v>
      </c>
      <c r="J111" s="11">
        <v>173</v>
      </c>
      <c r="K111" s="451">
        <f t="shared" si="42"/>
        <v>0.47863247863247865</v>
      </c>
      <c r="L111" s="451">
        <f t="shared" si="43"/>
        <v>7.4534161490683232E-2</v>
      </c>
      <c r="N111" t="s">
        <v>109</v>
      </c>
      <c r="O111" s="11">
        <v>82</v>
      </c>
      <c r="P111" s="11">
        <v>94</v>
      </c>
      <c r="Q111" s="11">
        <v>111</v>
      </c>
      <c r="R111" s="451">
        <f t="shared" si="44"/>
        <v>0.35365853658536583</v>
      </c>
      <c r="S111" s="451">
        <f t="shared" si="45"/>
        <v>0.18085106382978725</v>
      </c>
      <c r="T111"/>
      <c r="U111" s="11">
        <v>117</v>
      </c>
      <c r="V111" s="11">
        <v>161</v>
      </c>
      <c r="W111" s="11">
        <v>173</v>
      </c>
      <c r="X111" s="451">
        <f t="shared" si="46"/>
        <v>0.47863247863247865</v>
      </c>
      <c r="Y111" s="451">
        <f t="shared" si="47"/>
        <v>7.4534161490683232E-2</v>
      </c>
    </row>
    <row r="112" spans="1:25" ht="12.75" customHeight="1" x14ac:dyDescent="0.2"/>
    <row r="113" spans="1:40" ht="12.75" customHeight="1" x14ac:dyDescent="0.2">
      <c r="A113" s="462" t="s">
        <v>110</v>
      </c>
      <c r="B113" s="462">
        <f>SUM(B100:B111)</f>
        <v>2373</v>
      </c>
      <c r="C113" s="462">
        <f>SUM(C100:C111)</f>
        <v>2386</v>
      </c>
      <c r="D113" s="462">
        <f>SUM(D100:D111)</f>
        <v>2288</v>
      </c>
      <c r="E113" s="467">
        <f>(+D113-B113)/B113</f>
        <v>-3.5819637589549091E-2</v>
      </c>
      <c r="F113" s="467">
        <f>(+D113-C113)/C113</f>
        <v>-4.1072925398155907E-2</v>
      </c>
      <c r="H113" s="462">
        <f>SUM(H100:H112)</f>
        <v>2013</v>
      </c>
      <c r="I113" s="462">
        <f>SUM(I100:I112)</f>
        <v>2011</v>
      </c>
      <c r="J113" s="462">
        <f>SUM(J100:J112)</f>
        <v>2144</v>
      </c>
      <c r="K113" s="467">
        <f>(+J113-H113)/H113</f>
        <v>6.5076999503229011E-2</v>
      </c>
      <c r="L113" s="467">
        <f>(+J113-I113)/I113</f>
        <v>6.6136250621581308E-2</v>
      </c>
      <c r="N113" s="462" t="s">
        <v>110</v>
      </c>
      <c r="O113" s="462">
        <f>SUM(O100:O111)</f>
        <v>2373</v>
      </c>
      <c r="P113" s="462">
        <f>SUM(P100:P111)</f>
        <v>2386</v>
      </c>
      <c r="R113" s="467">
        <f>(+Q113-O113)/O113</f>
        <v>-1</v>
      </c>
      <c r="S113" s="467">
        <f>(+Q113-P113)/P113</f>
        <v>-1</v>
      </c>
      <c r="U113" s="462">
        <f>SUM(U100:U112)</f>
        <v>2013</v>
      </c>
      <c r="V113" s="462">
        <f>SUM(V100:V112)</f>
        <v>2011</v>
      </c>
      <c r="X113" s="467">
        <f>(+W113-U113)/U113</f>
        <v>-1</v>
      </c>
      <c r="Y113" s="467">
        <f>(+W113-V113)/V113</f>
        <v>-1</v>
      </c>
    </row>
    <row r="114" spans="1:40" ht="12.75" customHeight="1" x14ac:dyDescent="0.2"/>
    <row r="115" spans="1:40" ht="15" customHeight="1" x14ac:dyDescent="0.2">
      <c r="G115" s="465" t="s">
        <v>115</v>
      </c>
      <c r="T115" s="465" t="s">
        <v>115</v>
      </c>
      <c r="AC115" s="663"/>
      <c r="AD115" s="663"/>
      <c r="AE115" s="663"/>
      <c r="AF115" s="663"/>
      <c r="AG115" s="664"/>
      <c r="AH115" s="665"/>
      <c r="AI115" s="665"/>
      <c r="AJ115" s="663"/>
      <c r="AK115" s="663"/>
      <c r="AL115" s="663"/>
      <c r="AM115" s="663"/>
      <c r="AN115" s="663"/>
    </row>
    <row r="116" spans="1:40" ht="12.75" customHeight="1" x14ac:dyDescent="0.2">
      <c r="A116" s="461">
        <f ca="1">TODAY()</f>
        <v>44208</v>
      </c>
      <c r="G116" s="465" t="s">
        <v>3</v>
      </c>
      <c r="N116" s="461">
        <f ca="1">TODAY()</f>
        <v>44208</v>
      </c>
      <c r="T116" s="465" t="s">
        <v>3</v>
      </c>
      <c r="AC116" s="662"/>
      <c r="AD116" s="666"/>
      <c r="AE116" s="666"/>
      <c r="AF116" s="664"/>
      <c r="AG116" s="663"/>
      <c r="AH116" s="663"/>
      <c r="AI116" s="665"/>
      <c r="AJ116" s="666"/>
      <c r="AK116" s="666"/>
      <c r="AL116" s="667"/>
      <c r="AM116" s="663"/>
      <c r="AN116" s="663"/>
    </row>
    <row r="117" spans="1:40" ht="15" customHeight="1" x14ac:dyDescent="0.2">
      <c r="AC117" s="665"/>
      <c r="AD117" s="665"/>
      <c r="AE117" s="665"/>
      <c r="AF117" s="665"/>
      <c r="AG117" s="663"/>
      <c r="AH117" s="663"/>
      <c r="AI117" s="662"/>
      <c r="AJ117" s="662"/>
      <c r="AK117" s="662"/>
      <c r="AL117" s="662"/>
      <c r="AM117" s="663"/>
      <c r="AN117" s="663"/>
    </row>
    <row r="118" spans="1:40" ht="15" customHeight="1" x14ac:dyDescent="0.2">
      <c r="B118" s="2" t="s">
        <v>2513</v>
      </c>
      <c r="C118" s="2" t="s">
        <v>3261</v>
      </c>
      <c r="D118" s="2" t="s">
        <v>4042</v>
      </c>
      <c r="E118" s="2" t="s">
        <v>4043</v>
      </c>
      <c r="F118" s="2" t="s">
        <v>4044</v>
      </c>
      <c r="H118" s="2" t="s">
        <v>2514</v>
      </c>
      <c r="I118" s="2" t="s">
        <v>3262</v>
      </c>
      <c r="J118" s="2" t="s">
        <v>4046</v>
      </c>
      <c r="K118" s="2" t="s">
        <v>4043</v>
      </c>
      <c r="L118" s="2" t="s">
        <v>4045</v>
      </c>
      <c r="O118" s="2" t="s">
        <v>2513</v>
      </c>
      <c r="P118" s="2" t="s">
        <v>3261</v>
      </c>
      <c r="Q118" s="2" t="s">
        <v>4042</v>
      </c>
      <c r="R118" s="2" t="s">
        <v>4043</v>
      </c>
      <c r="S118" s="2" t="s">
        <v>4044</v>
      </c>
      <c r="U118" s="2" t="s">
        <v>2514</v>
      </c>
      <c r="V118" s="2" t="s">
        <v>3262</v>
      </c>
      <c r="W118" s="2" t="s">
        <v>4046</v>
      </c>
      <c r="X118" s="2" t="s">
        <v>4043</v>
      </c>
      <c r="Y118" s="2" t="s">
        <v>4045</v>
      </c>
      <c r="AC118" s="668"/>
      <c r="AD118" s="668"/>
      <c r="AE118" s="668"/>
      <c r="AF118" s="668"/>
      <c r="AG118" s="663"/>
      <c r="AH118" s="663"/>
      <c r="AI118" s="665"/>
      <c r="AJ118" s="665"/>
      <c r="AK118" s="665"/>
      <c r="AL118" s="669"/>
      <c r="AM118" s="663"/>
      <c r="AN118" s="663"/>
    </row>
    <row r="119" spans="1:40" ht="15" customHeight="1" x14ac:dyDescent="0.2">
      <c r="A119" s="462" t="s">
        <v>98</v>
      </c>
      <c r="B119" s="462">
        <v>195</v>
      </c>
      <c r="C119" s="462">
        <v>205</v>
      </c>
      <c r="D119" s="462">
        <v>201</v>
      </c>
      <c r="E119" s="467">
        <f t="shared" ref="E119:E130" si="48">(+D119-B119)/B119</f>
        <v>3.0769230769230771E-2</v>
      </c>
      <c r="F119" s="467">
        <f t="shared" ref="F119:F130" si="49">(+D119-C119)/C119</f>
        <v>-1.9512195121951219E-2</v>
      </c>
      <c r="H119" s="462">
        <v>155</v>
      </c>
      <c r="I119" s="462">
        <v>162</v>
      </c>
      <c r="J119" s="462">
        <v>165</v>
      </c>
      <c r="K119" s="467">
        <f t="shared" ref="K119:K130" si="50">(+J119-H119)/H119</f>
        <v>6.4516129032258063E-2</v>
      </c>
      <c r="L119" s="467">
        <f t="shared" ref="L119:L130" si="51">(+J119-I119)/I119</f>
        <v>1.8518518518518517E-2</v>
      </c>
      <c r="N119" s="462" t="s">
        <v>98</v>
      </c>
      <c r="O119" s="462">
        <v>195</v>
      </c>
      <c r="P119" s="462">
        <v>205</v>
      </c>
      <c r="Q119" s="462">
        <v>201</v>
      </c>
      <c r="R119" s="467">
        <f t="shared" ref="R119:R130" si="52">(+Q119-O119)/O119</f>
        <v>3.0769230769230771E-2</v>
      </c>
      <c r="S119" s="467">
        <f t="shared" ref="S119:S130" si="53">(+Q119-P119)/P119</f>
        <v>-1.9512195121951219E-2</v>
      </c>
      <c r="U119" s="462">
        <v>155</v>
      </c>
      <c r="V119" s="462">
        <v>162</v>
      </c>
      <c r="W119" s="462">
        <v>165</v>
      </c>
      <c r="X119" s="467">
        <f t="shared" ref="X119:X130" si="54">(+W119-U119)/U119</f>
        <v>6.4516129032258063E-2</v>
      </c>
      <c r="Y119" s="467">
        <f t="shared" ref="Y119:Y130" si="55">(+W119-V119)/V119</f>
        <v>1.8518518518518517E-2</v>
      </c>
      <c r="AC119" s="665"/>
      <c r="AD119" s="665"/>
      <c r="AE119" s="665"/>
      <c r="AF119" s="665"/>
      <c r="AG119" s="663"/>
      <c r="AH119" s="663"/>
      <c r="AI119" s="668"/>
      <c r="AJ119" s="668"/>
      <c r="AK119" s="668"/>
      <c r="AL119" s="670"/>
      <c r="AM119" s="663"/>
      <c r="AN119" s="663"/>
    </row>
    <row r="120" spans="1:40" ht="12.75" customHeight="1" x14ac:dyDescent="0.2">
      <c r="A120" s="462" t="s">
        <v>99</v>
      </c>
      <c r="B120" s="462">
        <v>181</v>
      </c>
      <c r="C120" s="462">
        <v>196</v>
      </c>
      <c r="D120" s="462">
        <v>256</v>
      </c>
      <c r="E120" s="467">
        <f t="shared" si="48"/>
        <v>0.4143646408839779</v>
      </c>
      <c r="F120" s="467">
        <f t="shared" si="49"/>
        <v>0.30612244897959184</v>
      </c>
      <c r="H120" s="462">
        <v>149</v>
      </c>
      <c r="I120" s="462">
        <v>159</v>
      </c>
      <c r="J120" s="462">
        <v>133</v>
      </c>
      <c r="K120" s="467">
        <f t="shared" si="50"/>
        <v>-0.10738255033557047</v>
      </c>
      <c r="L120" s="467">
        <f t="shared" si="51"/>
        <v>-0.16352201257861634</v>
      </c>
      <c r="N120" s="462" t="s">
        <v>99</v>
      </c>
      <c r="O120" s="462">
        <v>181</v>
      </c>
      <c r="P120" s="462">
        <v>196</v>
      </c>
      <c r="Q120" s="462">
        <v>256</v>
      </c>
      <c r="R120" s="467">
        <f t="shared" si="52"/>
        <v>0.4143646408839779</v>
      </c>
      <c r="S120" s="467">
        <f t="shared" si="53"/>
        <v>0.30612244897959184</v>
      </c>
      <c r="U120" s="462">
        <v>149</v>
      </c>
      <c r="V120" s="462">
        <v>159</v>
      </c>
      <c r="W120" s="462">
        <v>133</v>
      </c>
      <c r="X120" s="467">
        <f t="shared" si="54"/>
        <v>-0.10738255033557047</v>
      </c>
      <c r="Y120" s="467">
        <f t="shared" si="55"/>
        <v>-0.16352201257861634</v>
      </c>
      <c r="AC120" s="663"/>
      <c r="AD120" s="671"/>
      <c r="AE120" s="671"/>
      <c r="AF120" s="667"/>
      <c r="AG120" s="663"/>
      <c r="AH120" s="663"/>
      <c r="AI120" s="665"/>
      <c r="AJ120" s="665"/>
      <c r="AK120" s="665"/>
      <c r="AL120" s="669"/>
      <c r="AM120" s="663"/>
      <c r="AN120" s="663"/>
    </row>
    <row r="121" spans="1:40" ht="12.75" customHeight="1" x14ac:dyDescent="0.2">
      <c r="A121" s="462" t="s">
        <v>100</v>
      </c>
      <c r="B121" s="462">
        <v>342</v>
      </c>
      <c r="C121" s="462">
        <v>279</v>
      </c>
      <c r="D121" s="462">
        <v>320</v>
      </c>
      <c r="E121" s="467">
        <f t="shared" si="48"/>
        <v>-6.4327485380116955E-2</v>
      </c>
      <c r="F121" s="467">
        <f t="shared" si="49"/>
        <v>0.14695340501792115</v>
      </c>
      <c r="H121" s="462">
        <v>225</v>
      </c>
      <c r="I121" s="462">
        <v>166</v>
      </c>
      <c r="J121" s="462">
        <v>210</v>
      </c>
      <c r="K121" s="467">
        <f t="shared" si="50"/>
        <v>-6.6666666666666666E-2</v>
      </c>
      <c r="L121" s="467">
        <f t="shared" si="51"/>
        <v>0.26506024096385544</v>
      </c>
      <c r="N121" s="462" t="s">
        <v>100</v>
      </c>
      <c r="O121" s="462">
        <v>342</v>
      </c>
      <c r="P121" s="462">
        <v>279</v>
      </c>
      <c r="Q121" s="462">
        <v>320</v>
      </c>
      <c r="R121" s="467">
        <f t="shared" si="52"/>
        <v>-6.4327485380116955E-2</v>
      </c>
      <c r="S121" s="467">
        <f t="shared" si="53"/>
        <v>0.14695340501792115</v>
      </c>
      <c r="U121" s="462">
        <v>225</v>
      </c>
      <c r="V121" s="462">
        <v>166</v>
      </c>
      <c r="W121" s="462">
        <v>210</v>
      </c>
      <c r="X121" s="467">
        <f t="shared" si="54"/>
        <v>-6.6666666666666666E-2</v>
      </c>
      <c r="Y121" s="467">
        <f t="shared" si="55"/>
        <v>0.26506024096385544</v>
      </c>
      <c r="AC121" s="663"/>
      <c r="AD121" s="663"/>
      <c r="AE121" s="663"/>
      <c r="AF121" s="663"/>
      <c r="AG121" s="663"/>
      <c r="AH121" s="663"/>
      <c r="AI121" s="668"/>
      <c r="AJ121" s="666"/>
      <c r="AK121" s="666"/>
      <c r="AL121" s="667"/>
      <c r="AM121" s="663"/>
      <c r="AN121" s="663"/>
    </row>
    <row r="122" spans="1:40" ht="12.75" customHeight="1" x14ac:dyDescent="0.2">
      <c r="A122" s="462" t="s">
        <v>101</v>
      </c>
      <c r="B122" s="11">
        <v>295</v>
      </c>
      <c r="C122" s="11">
        <v>377</v>
      </c>
      <c r="D122" s="11">
        <v>225</v>
      </c>
      <c r="E122" s="467">
        <f t="shared" si="48"/>
        <v>-0.23728813559322035</v>
      </c>
      <c r="F122" s="467">
        <f t="shared" si="49"/>
        <v>-0.40318302387267907</v>
      </c>
      <c r="H122" s="11">
        <v>233</v>
      </c>
      <c r="I122" s="11">
        <v>220</v>
      </c>
      <c r="J122" s="11">
        <v>197</v>
      </c>
      <c r="K122" s="467">
        <f t="shared" si="50"/>
        <v>-0.15450643776824036</v>
      </c>
      <c r="L122" s="467">
        <f t="shared" si="51"/>
        <v>-0.10454545454545454</v>
      </c>
      <c r="N122" s="462" t="s">
        <v>101</v>
      </c>
      <c r="O122" s="11">
        <v>295</v>
      </c>
      <c r="P122" s="11">
        <v>377</v>
      </c>
      <c r="Q122" s="11">
        <v>225</v>
      </c>
      <c r="R122" s="467">
        <f t="shared" si="52"/>
        <v>-0.23728813559322035</v>
      </c>
      <c r="S122" s="467">
        <f t="shared" si="53"/>
        <v>-0.40318302387267907</v>
      </c>
      <c r="U122" s="11">
        <v>233</v>
      </c>
      <c r="V122" s="11">
        <v>220</v>
      </c>
      <c r="W122" s="11">
        <v>197</v>
      </c>
      <c r="X122" s="467">
        <f t="shared" si="54"/>
        <v>-0.15450643776824036</v>
      </c>
      <c r="Y122" s="467">
        <f t="shared" si="55"/>
        <v>-0.10454545454545454</v>
      </c>
      <c r="AC122" s="663"/>
      <c r="AD122" s="666"/>
      <c r="AE122" s="666"/>
      <c r="AF122" s="665"/>
      <c r="AG122" s="663"/>
      <c r="AH122" s="663"/>
      <c r="AI122" s="663"/>
      <c r="AJ122" s="663"/>
      <c r="AK122" s="663"/>
      <c r="AL122" s="663"/>
      <c r="AM122" s="663"/>
      <c r="AN122" s="663"/>
    </row>
    <row r="123" spans="1:40" ht="12.75" customHeight="1" x14ac:dyDescent="0.2">
      <c r="A123" s="462" t="s">
        <v>102</v>
      </c>
      <c r="B123" s="11">
        <v>385</v>
      </c>
      <c r="C123" s="11">
        <v>379</v>
      </c>
      <c r="D123" s="11">
        <v>292</v>
      </c>
      <c r="E123" s="467">
        <f t="shared" si="48"/>
        <v>-0.24155844155844156</v>
      </c>
      <c r="F123" s="467">
        <f t="shared" si="49"/>
        <v>-0.22955145118733508</v>
      </c>
      <c r="H123" s="11">
        <v>282</v>
      </c>
      <c r="I123" s="11">
        <v>302</v>
      </c>
      <c r="J123" s="11">
        <v>221</v>
      </c>
      <c r="K123" s="467">
        <f t="shared" si="50"/>
        <v>-0.21631205673758866</v>
      </c>
      <c r="L123" s="467">
        <f t="shared" si="51"/>
        <v>-0.26821192052980131</v>
      </c>
      <c r="N123" s="462" t="s">
        <v>102</v>
      </c>
      <c r="O123" s="11">
        <v>385</v>
      </c>
      <c r="P123" s="11">
        <v>379</v>
      </c>
      <c r="Q123" s="11">
        <v>292</v>
      </c>
      <c r="R123" s="467">
        <f t="shared" si="52"/>
        <v>-0.24155844155844156</v>
      </c>
      <c r="S123" s="467">
        <f t="shared" si="53"/>
        <v>-0.22955145118733508</v>
      </c>
      <c r="U123" s="11">
        <v>282</v>
      </c>
      <c r="V123" s="11">
        <v>302</v>
      </c>
      <c r="W123" s="11">
        <v>221</v>
      </c>
      <c r="X123" s="467">
        <f t="shared" si="54"/>
        <v>-0.21631205673758866</v>
      </c>
      <c r="Y123" s="467">
        <f t="shared" si="55"/>
        <v>-0.26821192052980131</v>
      </c>
      <c r="AC123" s="662"/>
      <c r="AD123" s="662"/>
      <c r="AE123" s="662"/>
      <c r="AF123" s="662"/>
      <c r="AG123" s="663"/>
      <c r="AH123" s="663"/>
      <c r="AI123" s="665"/>
      <c r="AJ123" s="666"/>
      <c r="AK123" s="666"/>
      <c r="AL123" s="667"/>
      <c r="AM123" s="663"/>
      <c r="AN123" s="663"/>
    </row>
    <row r="124" spans="1:40" ht="12.75" customHeight="1" x14ac:dyDescent="0.2">
      <c r="A124" s="462" t="s">
        <v>103</v>
      </c>
      <c r="B124" s="11">
        <v>343</v>
      </c>
      <c r="C124" s="11">
        <v>392</v>
      </c>
      <c r="D124" s="11">
        <v>339</v>
      </c>
      <c r="E124" s="467">
        <f t="shared" si="48"/>
        <v>-1.1661807580174927E-2</v>
      </c>
      <c r="F124" s="467">
        <f t="shared" si="49"/>
        <v>-0.13520408163265307</v>
      </c>
      <c r="H124" s="11">
        <v>290</v>
      </c>
      <c r="I124" s="11">
        <v>279</v>
      </c>
      <c r="J124" s="11">
        <v>272</v>
      </c>
      <c r="K124" s="467">
        <f t="shared" si="50"/>
        <v>-6.2068965517241378E-2</v>
      </c>
      <c r="L124" s="467">
        <f t="shared" si="51"/>
        <v>-2.5089605734767026E-2</v>
      </c>
      <c r="N124" s="462" t="s">
        <v>103</v>
      </c>
      <c r="O124" s="11">
        <v>343</v>
      </c>
      <c r="P124" s="11">
        <v>392</v>
      </c>
      <c r="Q124" s="11">
        <v>339</v>
      </c>
      <c r="R124" s="467">
        <f t="shared" si="52"/>
        <v>-1.1661807580174927E-2</v>
      </c>
      <c r="S124" s="467">
        <f t="shared" si="53"/>
        <v>-0.13520408163265307</v>
      </c>
      <c r="U124" s="11">
        <v>290</v>
      </c>
      <c r="V124" s="11">
        <v>279</v>
      </c>
      <c r="W124" s="11">
        <v>272</v>
      </c>
      <c r="X124" s="467">
        <f t="shared" si="54"/>
        <v>-6.2068965517241378E-2</v>
      </c>
      <c r="Y124" s="467">
        <f t="shared" si="55"/>
        <v>-2.5089605734767026E-2</v>
      </c>
      <c r="AC124" s="665"/>
      <c r="AD124" s="666"/>
      <c r="AE124" s="666"/>
      <c r="AF124" s="665"/>
      <c r="AG124" s="663"/>
      <c r="AH124" s="663"/>
      <c r="AI124" s="662"/>
      <c r="AJ124" s="662"/>
      <c r="AK124" s="662"/>
      <c r="AL124" s="662"/>
      <c r="AM124" s="663"/>
      <c r="AN124" s="663"/>
    </row>
    <row r="125" spans="1:40" ht="12.75" customHeight="1" x14ac:dyDescent="0.2">
      <c r="A125" s="462" t="s">
        <v>104</v>
      </c>
      <c r="B125" s="11">
        <v>391</v>
      </c>
      <c r="C125" s="11">
        <v>389</v>
      </c>
      <c r="D125" s="11">
        <v>381</v>
      </c>
      <c r="E125" s="467">
        <f t="shared" si="48"/>
        <v>-2.557544757033248E-2</v>
      </c>
      <c r="F125" s="467">
        <f t="shared" si="49"/>
        <v>-2.056555269922879E-2</v>
      </c>
      <c r="H125" s="11">
        <v>264</v>
      </c>
      <c r="I125" s="11">
        <v>266</v>
      </c>
      <c r="J125" s="11">
        <v>323</v>
      </c>
      <c r="K125" s="467">
        <f t="shared" si="50"/>
        <v>0.22348484848484848</v>
      </c>
      <c r="L125" s="467">
        <f t="shared" si="51"/>
        <v>0.21428571428571427</v>
      </c>
      <c r="N125" s="462" t="s">
        <v>104</v>
      </c>
      <c r="O125" s="11">
        <v>391</v>
      </c>
      <c r="P125" s="11">
        <v>389</v>
      </c>
      <c r="Q125" s="11">
        <v>381</v>
      </c>
      <c r="R125" s="467">
        <f t="shared" si="52"/>
        <v>-2.557544757033248E-2</v>
      </c>
      <c r="S125" s="467">
        <f t="shared" si="53"/>
        <v>-2.056555269922879E-2</v>
      </c>
      <c r="U125" s="11">
        <v>264</v>
      </c>
      <c r="V125" s="11">
        <v>266</v>
      </c>
      <c r="W125" s="11">
        <v>323</v>
      </c>
      <c r="X125" s="467">
        <f t="shared" si="54"/>
        <v>0.22348484848484848</v>
      </c>
      <c r="Y125" s="467">
        <f t="shared" si="55"/>
        <v>0.21428571428571427</v>
      </c>
      <c r="AC125" s="668"/>
      <c r="AD125" s="672"/>
      <c r="AE125" s="672"/>
      <c r="AF125" s="665"/>
      <c r="AG125" s="663"/>
      <c r="AH125" s="663"/>
      <c r="AI125" s="665"/>
      <c r="AJ125" s="665"/>
      <c r="AK125" s="665"/>
      <c r="AL125" s="669"/>
      <c r="AM125" s="663"/>
      <c r="AN125" s="663"/>
    </row>
    <row r="126" spans="1:40" ht="12.75" customHeight="1" x14ac:dyDescent="0.2">
      <c r="A126" s="462" t="s">
        <v>105</v>
      </c>
      <c r="B126" s="11">
        <v>342</v>
      </c>
      <c r="C126" s="11">
        <v>350</v>
      </c>
      <c r="D126" s="11">
        <v>389</v>
      </c>
      <c r="E126" s="467">
        <f t="shared" si="48"/>
        <v>0.13742690058479531</v>
      </c>
      <c r="F126" s="467">
        <f t="shared" si="49"/>
        <v>0.11142857142857143</v>
      </c>
      <c r="H126" s="11">
        <v>291</v>
      </c>
      <c r="I126" s="11">
        <v>290</v>
      </c>
      <c r="J126" s="11">
        <v>306</v>
      </c>
      <c r="K126" s="467">
        <f t="shared" si="50"/>
        <v>5.1546391752577317E-2</v>
      </c>
      <c r="L126" s="467">
        <f t="shared" si="51"/>
        <v>5.5172413793103448E-2</v>
      </c>
      <c r="N126" s="462" t="s">
        <v>105</v>
      </c>
      <c r="O126" s="11">
        <v>342</v>
      </c>
      <c r="P126" s="11">
        <v>350</v>
      </c>
      <c r="Q126" s="11">
        <v>389</v>
      </c>
      <c r="R126" s="467">
        <f t="shared" si="52"/>
        <v>0.13742690058479531</v>
      </c>
      <c r="S126" s="467">
        <f t="shared" si="53"/>
        <v>0.11142857142857143</v>
      </c>
      <c r="U126" s="11">
        <v>291</v>
      </c>
      <c r="V126" s="11">
        <v>290</v>
      </c>
      <c r="W126" s="11">
        <v>306</v>
      </c>
      <c r="X126" s="467">
        <f t="shared" si="54"/>
        <v>5.1546391752577317E-2</v>
      </c>
      <c r="Y126" s="467">
        <f t="shared" si="55"/>
        <v>5.5172413793103448E-2</v>
      </c>
      <c r="AC126" s="665"/>
      <c r="AD126" s="666"/>
      <c r="AE126" s="666"/>
      <c r="AF126" s="665"/>
      <c r="AG126" s="663"/>
      <c r="AH126" s="663"/>
      <c r="AI126" s="668"/>
      <c r="AJ126" s="668"/>
      <c r="AK126" s="668"/>
      <c r="AL126" s="670"/>
      <c r="AM126" s="663"/>
      <c r="AN126" s="663"/>
    </row>
    <row r="127" spans="1:40" ht="12.75" customHeight="1" x14ac:dyDescent="0.2">
      <c r="A127" s="466" t="s">
        <v>106</v>
      </c>
      <c r="B127" s="11">
        <v>337</v>
      </c>
      <c r="C127" s="11">
        <v>320</v>
      </c>
      <c r="D127" s="11">
        <v>355</v>
      </c>
      <c r="E127" s="467">
        <f t="shared" si="48"/>
        <v>5.3412462908011868E-2</v>
      </c>
      <c r="F127" s="467">
        <f t="shared" si="49"/>
        <v>0.109375</v>
      </c>
      <c r="H127" s="11">
        <v>229</v>
      </c>
      <c r="I127" s="11">
        <v>277</v>
      </c>
      <c r="J127" s="11">
        <v>332</v>
      </c>
      <c r="K127" s="467">
        <f t="shared" si="50"/>
        <v>0.44978165938864628</v>
      </c>
      <c r="L127" s="467">
        <f t="shared" si="51"/>
        <v>0.19855595667870035</v>
      </c>
      <c r="N127" s="466" t="s">
        <v>106</v>
      </c>
      <c r="O127" s="11">
        <v>337</v>
      </c>
      <c r="P127" s="11">
        <v>320</v>
      </c>
      <c r="Q127" s="11">
        <v>355</v>
      </c>
      <c r="R127" s="467">
        <f t="shared" si="52"/>
        <v>5.3412462908011868E-2</v>
      </c>
      <c r="S127" s="467">
        <f t="shared" si="53"/>
        <v>0.109375</v>
      </c>
      <c r="U127" s="11">
        <v>229</v>
      </c>
      <c r="V127" s="11">
        <v>277</v>
      </c>
      <c r="W127" s="11">
        <v>332</v>
      </c>
      <c r="X127" s="467">
        <f t="shared" si="54"/>
        <v>0.44978165938864628</v>
      </c>
      <c r="Y127" s="467">
        <f t="shared" si="55"/>
        <v>0.19855595667870035</v>
      </c>
      <c r="AC127" s="663"/>
      <c r="AD127" s="671"/>
      <c r="AE127" s="671"/>
      <c r="AF127" s="667"/>
      <c r="AG127" s="663"/>
      <c r="AH127" s="663"/>
      <c r="AI127" s="665"/>
      <c r="AJ127" s="665"/>
      <c r="AK127" s="665"/>
      <c r="AL127" s="669"/>
      <c r="AM127" s="663"/>
      <c r="AN127" s="663"/>
    </row>
    <row r="128" spans="1:40" ht="12.75" customHeight="1" x14ac:dyDescent="0.2">
      <c r="A128" s="462" t="s">
        <v>107</v>
      </c>
      <c r="B128" s="11">
        <v>322</v>
      </c>
      <c r="C128" s="11">
        <v>335</v>
      </c>
      <c r="D128" s="11">
        <v>328</v>
      </c>
      <c r="E128" s="467">
        <f t="shared" si="48"/>
        <v>1.8633540372670808E-2</v>
      </c>
      <c r="F128" s="467">
        <f t="shared" si="49"/>
        <v>-2.0895522388059702E-2</v>
      </c>
      <c r="H128" s="11">
        <v>255</v>
      </c>
      <c r="I128" s="11">
        <v>227</v>
      </c>
      <c r="J128" s="11">
        <v>361</v>
      </c>
      <c r="K128" s="467">
        <f t="shared" si="50"/>
        <v>0.41568627450980394</v>
      </c>
      <c r="L128" s="467">
        <f t="shared" si="51"/>
        <v>0.5903083700440529</v>
      </c>
      <c r="N128" s="462" t="s">
        <v>107</v>
      </c>
      <c r="O128" s="11">
        <v>322</v>
      </c>
      <c r="P128" s="11">
        <v>335</v>
      </c>
      <c r="Q128" s="11">
        <v>328</v>
      </c>
      <c r="R128" s="467">
        <f t="shared" si="52"/>
        <v>1.8633540372670808E-2</v>
      </c>
      <c r="S128" s="467">
        <f t="shared" si="53"/>
        <v>-2.0895522388059702E-2</v>
      </c>
      <c r="U128" s="11">
        <v>255</v>
      </c>
      <c r="V128" s="11">
        <v>227</v>
      </c>
      <c r="W128" s="11">
        <v>361</v>
      </c>
      <c r="X128" s="467">
        <f t="shared" si="54"/>
        <v>0.41568627450980394</v>
      </c>
      <c r="Y128" s="467">
        <f t="shared" si="55"/>
        <v>0.5903083700440529</v>
      </c>
      <c r="AC128" s="663"/>
      <c r="AD128" s="663"/>
      <c r="AE128" s="663"/>
      <c r="AF128" s="663"/>
      <c r="AG128" s="663"/>
      <c r="AH128" s="663"/>
      <c r="AI128" s="668"/>
      <c r="AJ128" s="666"/>
      <c r="AK128" s="666"/>
      <c r="AL128" s="667"/>
      <c r="AM128" s="663"/>
      <c r="AN128" s="663"/>
    </row>
    <row r="129" spans="1:40" ht="12.75" customHeight="1" x14ac:dyDescent="0.2">
      <c r="A129" s="462" t="s">
        <v>108</v>
      </c>
      <c r="B129" s="11">
        <v>219</v>
      </c>
      <c r="C129" s="11">
        <v>204</v>
      </c>
      <c r="D129" s="11">
        <v>225</v>
      </c>
      <c r="E129" s="467">
        <f t="shared" si="48"/>
        <v>2.7397260273972601E-2</v>
      </c>
      <c r="F129" s="467">
        <f t="shared" si="49"/>
        <v>0.10294117647058823</v>
      </c>
      <c r="H129" s="11">
        <v>246</v>
      </c>
      <c r="I129" s="11">
        <v>198</v>
      </c>
      <c r="J129" s="11">
        <v>285</v>
      </c>
      <c r="K129" s="467">
        <f t="shared" si="50"/>
        <v>0.15853658536585366</v>
      </c>
      <c r="L129" s="467">
        <f t="shared" si="51"/>
        <v>0.43939393939393939</v>
      </c>
      <c r="N129" s="462" t="s">
        <v>108</v>
      </c>
      <c r="O129" s="11">
        <v>219</v>
      </c>
      <c r="P129" s="11">
        <v>204</v>
      </c>
      <c r="Q129" s="11">
        <v>225</v>
      </c>
      <c r="R129" s="467">
        <f t="shared" si="52"/>
        <v>2.7397260273972601E-2</v>
      </c>
      <c r="S129" s="467">
        <f t="shared" si="53"/>
        <v>0.10294117647058823</v>
      </c>
      <c r="U129" s="11">
        <v>246</v>
      </c>
      <c r="V129" s="11">
        <v>198</v>
      </c>
      <c r="W129" s="11">
        <v>285</v>
      </c>
      <c r="X129" s="467">
        <f t="shared" si="54"/>
        <v>0.15853658536585366</v>
      </c>
      <c r="Y129" s="467">
        <f t="shared" si="55"/>
        <v>0.43939393939393939</v>
      </c>
      <c r="AC129" s="663"/>
      <c r="AD129" s="663"/>
      <c r="AE129" s="663"/>
      <c r="AF129" s="663"/>
      <c r="AG129" s="663"/>
      <c r="AH129" s="663"/>
      <c r="AI129" s="663"/>
      <c r="AJ129" s="663"/>
      <c r="AK129" s="663"/>
      <c r="AL129" s="663"/>
      <c r="AM129" s="663"/>
      <c r="AN129" s="663"/>
    </row>
    <row r="130" spans="1:40" ht="12.75" customHeight="1" x14ac:dyDescent="0.2">
      <c r="A130" t="s">
        <v>109</v>
      </c>
      <c r="B130" s="11">
        <v>134</v>
      </c>
      <c r="C130" s="11">
        <v>132</v>
      </c>
      <c r="D130" s="11">
        <v>183</v>
      </c>
      <c r="E130" s="451">
        <f t="shared" si="48"/>
        <v>0.36567164179104478</v>
      </c>
      <c r="F130" s="451">
        <f t="shared" si="49"/>
        <v>0.38636363636363635</v>
      </c>
      <c r="G130"/>
      <c r="H130" s="11">
        <v>171</v>
      </c>
      <c r="I130" s="11">
        <v>216</v>
      </c>
      <c r="J130" s="11">
        <v>247</v>
      </c>
      <c r="K130" s="451">
        <f t="shared" si="50"/>
        <v>0.44444444444444442</v>
      </c>
      <c r="L130" s="451">
        <f t="shared" si="51"/>
        <v>0.14351851851851852</v>
      </c>
      <c r="N130" t="s">
        <v>109</v>
      </c>
      <c r="O130" s="11">
        <v>134</v>
      </c>
      <c r="P130" s="11">
        <v>132</v>
      </c>
      <c r="Q130" s="11">
        <v>183</v>
      </c>
      <c r="R130" s="451">
        <f t="shared" si="52"/>
        <v>0.36567164179104478</v>
      </c>
      <c r="S130" s="451">
        <f t="shared" si="53"/>
        <v>0.38636363636363635</v>
      </c>
      <c r="T130"/>
      <c r="U130" s="11">
        <v>171</v>
      </c>
      <c r="V130" s="11">
        <v>216</v>
      </c>
      <c r="W130" s="11">
        <v>247</v>
      </c>
      <c r="X130" s="451">
        <f t="shared" si="54"/>
        <v>0.44444444444444442</v>
      </c>
      <c r="Y130" s="451">
        <f t="shared" si="55"/>
        <v>0.14351851851851852</v>
      </c>
    </row>
    <row r="131" spans="1:40" ht="12.75" customHeight="1" x14ac:dyDescent="0.2"/>
    <row r="132" spans="1:40" ht="12.75" customHeight="1" x14ac:dyDescent="0.2">
      <c r="A132" s="462" t="s">
        <v>110</v>
      </c>
      <c r="B132" s="462">
        <f>SUM(B119:B130)</f>
        <v>3486</v>
      </c>
      <c r="C132" s="462">
        <f>SUM(C119:C130)</f>
        <v>3558</v>
      </c>
      <c r="D132" s="462">
        <f>SUM(D119:D130)</f>
        <v>3494</v>
      </c>
      <c r="E132" s="467">
        <f>(+D132-B132)/B132</f>
        <v>2.2948938611589212E-3</v>
      </c>
      <c r="F132" s="467">
        <f>(+D132-C132)/C132</f>
        <v>-1.7987633501967398E-2</v>
      </c>
      <c r="H132" s="462">
        <f>SUM(H119:H131)</f>
        <v>2790</v>
      </c>
      <c r="I132" s="462">
        <f>SUM(I119:I131)</f>
        <v>2762</v>
      </c>
      <c r="J132" s="462">
        <f>SUM(J119:J131)</f>
        <v>3052</v>
      </c>
      <c r="K132" s="467">
        <f>(+J132-H132)/H132</f>
        <v>9.3906810035842295E-2</v>
      </c>
      <c r="L132" s="467">
        <f>(+J132-I132)/I132</f>
        <v>0.10499637943519188</v>
      </c>
      <c r="N132" s="462" t="s">
        <v>110</v>
      </c>
      <c r="O132" s="462">
        <f>SUM(O119:O130)</f>
        <v>3486</v>
      </c>
      <c r="P132" s="462">
        <f>SUM(P119:P130)</f>
        <v>3558</v>
      </c>
      <c r="R132" s="467">
        <f>(+Q132-O132)/O132</f>
        <v>-1</v>
      </c>
      <c r="S132" s="467">
        <f>(+Q132-P132)/P132</f>
        <v>-1</v>
      </c>
      <c r="U132" s="462">
        <f>SUM(U119:U131)</f>
        <v>2790</v>
      </c>
      <c r="V132" s="462">
        <f>SUM(V119:V131)</f>
        <v>2762</v>
      </c>
      <c r="X132" s="467">
        <f>(+W132-U132)/U132</f>
        <v>-1</v>
      </c>
      <c r="Y132" s="467">
        <f>(+W132-V132)/V132</f>
        <v>-1</v>
      </c>
    </row>
    <row r="133" spans="1:40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40" ht="12.75" customHeight="1" x14ac:dyDescent="0.2">
      <c r="F134" s="468" t="s">
        <v>116</v>
      </c>
      <c r="G134" s="468"/>
      <c r="S134" s="468" t="s">
        <v>116</v>
      </c>
      <c r="T134" s="468"/>
    </row>
    <row r="135" spans="1:40" ht="12.75" customHeight="1" x14ac:dyDescent="0.2">
      <c r="G135" s="465" t="s">
        <v>3</v>
      </c>
      <c r="T135" s="465" t="s">
        <v>3</v>
      </c>
    </row>
    <row r="136" spans="1:40" ht="12.75" customHeight="1" x14ac:dyDescent="0.2"/>
    <row r="137" spans="1:40" ht="12.75" customHeight="1" x14ac:dyDescent="0.2">
      <c r="B137" s="2" t="s">
        <v>2513</v>
      </c>
      <c r="C137" s="2" t="s">
        <v>3261</v>
      </c>
      <c r="D137" s="2" t="s">
        <v>4042</v>
      </c>
      <c r="E137" s="2" t="s">
        <v>4043</v>
      </c>
      <c r="F137" s="2" t="s">
        <v>4044</v>
      </c>
      <c r="H137" s="2" t="s">
        <v>2514</v>
      </c>
      <c r="I137" s="2" t="s">
        <v>3262</v>
      </c>
      <c r="J137" s="2" t="s">
        <v>4046</v>
      </c>
      <c r="K137" s="2" t="s">
        <v>4043</v>
      </c>
      <c r="L137" s="2" t="s">
        <v>4045</v>
      </c>
      <c r="O137" s="2" t="s">
        <v>2513</v>
      </c>
      <c r="P137" s="2" t="s">
        <v>3261</v>
      </c>
      <c r="Q137" s="2" t="s">
        <v>4042</v>
      </c>
      <c r="R137" s="2" t="s">
        <v>4043</v>
      </c>
      <c r="S137" s="2" t="s">
        <v>4044</v>
      </c>
      <c r="U137" s="2" t="s">
        <v>2514</v>
      </c>
      <c r="V137" s="2" t="s">
        <v>3262</v>
      </c>
      <c r="W137" s="2" t="s">
        <v>4046</v>
      </c>
      <c r="X137" s="2" t="s">
        <v>4043</v>
      </c>
      <c r="Y137" s="2" t="s">
        <v>4045</v>
      </c>
    </row>
    <row r="138" spans="1:40" ht="12.75" customHeight="1" x14ac:dyDescent="0.2">
      <c r="A138" s="462" t="s">
        <v>98</v>
      </c>
      <c r="B138" s="462">
        <v>159</v>
      </c>
      <c r="C138" s="462">
        <v>185</v>
      </c>
      <c r="D138" s="462">
        <v>187</v>
      </c>
      <c r="E138" s="467">
        <f t="shared" ref="E138:E149" si="56">(+D138-B138)/B138</f>
        <v>0.1761006289308176</v>
      </c>
      <c r="F138" s="467">
        <f t="shared" ref="F138:F149" si="57">(+D138-C138)/C138</f>
        <v>1.0810810810810811E-2</v>
      </c>
      <c r="H138" s="462">
        <v>120</v>
      </c>
      <c r="I138" s="462">
        <v>109</v>
      </c>
      <c r="J138" s="462">
        <v>117</v>
      </c>
      <c r="K138" s="467">
        <f t="shared" ref="K138:K149" si="58">(+J138-H138)/H138</f>
        <v>-2.5000000000000001E-2</v>
      </c>
      <c r="L138" s="467">
        <f t="shared" ref="L138:L149" si="59">(+J138-I138)/I138</f>
        <v>7.3394495412844041E-2</v>
      </c>
      <c r="N138" s="462" t="s">
        <v>98</v>
      </c>
      <c r="O138" s="462">
        <v>159</v>
      </c>
      <c r="P138" s="462">
        <v>185</v>
      </c>
      <c r="Q138" s="462">
        <v>187</v>
      </c>
      <c r="R138" s="467">
        <f t="shared" ref="R138:R149" si="60">(+Q138-O138)/O138</f>
        <v>0.1761006289308176</v>
      </c>
      <c r="S138" s="467">
        <f t="shared" ref="S138:S149" si="61">(+Q138-P138)/P138</f>
        <v>1.0810810810810811E-2</v>
      </c>
      <c r="U138" s="462">
        <v>120</v>
      </c>
      <c r="V138" s="462">
        <v>109</v>
      </c>
      <c r="W138" s="462">
        <v>117</v>
      </c>
      <c r="X138" s="467">
        <f t="shared" ref="X138:X149" si="62">(+W138-U138)/U138</f>
        <v>-2.5000000000000001E-2</v>
      </c>
      <c r="Y138" s="467">
        <f t="shared" ref="Y138:Y149" si="63">(+W138-V138)/V138</f>
        <v>7.3394495412844041E-2</v>
      </c>
    </row>
    <row r="139" spans="1:40" ht="12.75" customHeight="1" x14ac:dyDescent="0.2">
      <c r="A139" s="462" t="s">
        <v>99</v>
      </c>
      <c r="B139" s="462">
        <v>147</v>
      </c>
      <c r="C139" s="462">
        <v>174</v>
      </c>
      <c r="D139" s="462">
        <v>193</v>
      </c>
      <c r="E139" s="467">
        <f t="shared" si="56"/>
        <v>0.31292517006802723</v>
      </c>
      <c r="F139" s="467">
        <f t="shared" si="57"/>
        <v>0.10919540229885058</v>
      </c>
      <c r="H139" s="462">
        <v>118</v>
      </c>
      <c r="I139" s="462">
        <v>122</v>
      </c>
      <c r="J139" s="462">
        <v>133</v>
      </c>
      <c r="K139" s="467">
        <f t="shared" si="58"/>
        <v>0.1271186440677966</v>
      </c>
      <c r="L139" s="467">
        <f t="shared" si="59"/>
        <v>9.0163934426229511E-2</v>
      </c>
      <c r="N139" s="462" t="s">
        <v>99</v>
      </c>
      <c r="O139" s="462">
        <v>147</v>
      </c>
      <c r="P139" s="462">
        <v>174</v>
      </c>
      <c r="Q139" s="462">
        <v>193</v>
      </c>
      <c r="R139" s="467">
        <f t="shared" si="60"/>
        <v>0.31292517006802723</v>
      </c>
      <c r="S139" s="467">
        <f t="shared" si="61"/>
        <v>0.10919540229885058</v>
      </c>
      <c r="U139" s="462">
        <v>118</v>
      </c>
      <c r="V139" s="462">
        <v>122</v>
      </c>
      <c r="W139" s="462">
        <v>133</v>
      </c>
      <c r="X139" s="467">
        <f t="shared" si="62"/>
        <v>0.1271186440677966</v>
      </c>
      <c r="Y139" s="467">
        <f t="shared" si="63"/>
        <v>9.0163934426229511E-2</v>
      </c>
    </row>
    <row r="140" spans="1:40" ht="12.75" customHeight="1" x14ac:dyDescent="0.2">
      <c r="A140" s="462" t="s">
        <v>100</v>
      </c>
      <c r="B140" s="462">
        <v>285</v>
      </c>
      <c r="C140" s="462">
        <v>278</v>
      </c>
      <c r="D140" s="462">
        <v>266</v>
      </c>
      <c r="E140" s="467">
        <f t="shared" si="56"/>
        <v>-6.6666666666666666E-2</v>
      </c>
      <c r="F140" s="467">
        <f t="shared" si="57"/>
        <v>-4.3165467625899283E-2</v>
      </c>
      <c r="H140" s="462">
        <v>165</v>
      </c>
      <c r="I140" s="462">
        <v>180</v>
      </c>
      <c r="J140" s="462">
        <v>177</v>
      </c>
      <c r="K140" s="467">
        <f t="shared" si="58"/>
        <v>7.2727272727272724E-2</v>
      </c>
      <c r="L140" s="467">
        <f t="shared" si="59"/>
        <v>-1.6666666666666666E-2</v>
      </c>
      <c r="N140" s="462" t="s">
        <v>100</v>
      </c>
      <c r="O140" s="462">
        <v>285</v>
      </c>
      <c r="P140" s="462">
        <v>278</v>
      </c>
      <c r="Q140" s="462">
        <v>266</v>
      </c>
      <c r="R140" s="467">
        <f t="shared" si="60"/>
        <v>-6.6666666666666666E-2</v>
      </c>
      <c r="S140" s="467">
        <f t="shared" si="61"/>
        <v>-4.3165467625899283E-2</v>
      </c>
      <c r="U140" s="462">
        <v>165</v>
      </c>
      <c r="V140" s="462">
        <v>180</v>
      </c>
      <c r="W140" s="462">
        <v>177</v>
      </c>
      <c r="X140" s="467">
        <f t="shared" si="62"/>
        <v>7.2727272727272724E-2</v>
      </c>
      <c r="Y140" s="467">
        <f t="shared" si="63"/>
        <v>-1.6666666666666666E-2</v>
      </c>
    </row>
    <row r="141" spans="1:40" ht="12.75" customHeight="1" x14ac:dyDescent="0.2">
      <c r="A141" s="462" t="s">
        <v>101</v>
      </c>
      <c r="B141" s="11">
        <v>306</v>
      </c>
      <c r="C141" s="11">
        <v>312</v>
      </c>
      <c r="D141" s="11">
        <v>212</v>
      </c>
      <c r="E141" s="467">
        <f t="shared" si="56"/>
        <v>-0.30718954248366015</v>
      </c>
      <c r="F141" s="467">
        <f t="shared" si="57"/>
        <v>-0.32051282051282054</v>
      </c>
      <c r="H141" s="11">
        <v>227</v>
      </c>
      <c r="I141" s="11">
        <v>193</v>
      </c>
      <c r="J141" s="11">
        <v>179</v>
      </c>
      <c r="K141" s="467">
        <f t="shared" si="58"/>
        <v>-0.21145374449339208</v>
      </c>
      <c r="L141" s="467">
        <f t="shared" si="59"/>
        <v>-7.2538860103626937E-2</v>
      </c>
      <c r="N141" s="462" t="s">
        <v>101</v>
      </c>
      <c r="O141" s="11">
        <v>306</v>
      </c>
      <c r="P141" s="11">
        <v>312</v>
      </c>
      <c r="Q141" s="11">
        <v>212</v>
      </c>
      <c r="R141" s="467">
        <f t="shared" si="60"/>
        <v>-0.30718954248366015</v>
      </c>
      <c r="S141" s="467">
        <f t="shared" si="61"/>
        <v>-0.32051282051282054</v>
      </c>
      <c r="U141" s="11">
        <v>227</v>
      </c>
      <c r="V141" s="11">
        <v>193</v>
      </c>
      <c r="W141" s="11">
        <v>179</v>
      </c>
      <c r="X141" s="467">
        <f t="shared" si="62"/>
        <v>-0.21145374449339208</v>
      </c>
      <c r="Y141" s="467">
        <f t="shared" si="63"/>
        <v>-7.2538860103626937E-2</v>
      </c>
    </row>
    <row r="142" spans="1:40" ht="12.75" customHeight="1" x14ac:dyDescent="0.2">
      <c r="A142" s="462" t="s">
        <v>102</v>
      </c>
      <c r="B142" s="11">
        <v>332</v>
      </c>
      <c r="C142" s="11">
        <v>315</v>
      </c>
      <c r="D142" s="11">
        <v>233</v>
      </c>
      <c r="E142" s="467">
        <f t="shared" si="56"/>
        <v>-0.29819277108433734</v>
      </c>
      <c r="F142" s="467">
        <f t="shared" si="57"/>
        <v>-0.26031746031746034</v>
      </c>
      <c r="H142" s="11">
        <v>242</v>
      </c>
      <c r="I142" s="11">
        <v>264</v>
      </c>
      <c r="J142" s="11">
        <v>170</v>
      </c>
      <c r="K142" s="467">
        <f t="shared" si="58"/>
        <v>-0.2975206611570248</v>
      </c>
      <c r="L142" s="467">
        <f t="shared" si="59"/>
        <v>-0.35606060606060608</v>
      </c>
      <c r="N142" s="462" t="s">
        <v>102</v>
      </c>
      <c r="O142" s="11">
        <v>332</v>
      </c>
      <c r="P142" s="11">
        <v>315</v>
      </c>
      <c r="Q142" s="11">
        <v>233</v>
      </c>
      <c r="R142" s="467">
        <f t="shared" si="60"/>
        <v>-0.29819277108433734</v>
      </c>
      <c r="S142" s="467">
        <f t="shared" si="61"/>
        <v>-0.26031746031746034</v>
      </c>
      <c r="U142" s="11">
        <v>242</v>
      </c>
      <c r="V142" s="11">
        <v>264</v>
      </c>
      <c r="W142" s="11">
        <v>170</v>
      </c>
      <c r="X142" s="467">
        <f t="shared" si="62"/>
        <v>-0.2975206611570248</v>
      </c>
      <c r="Y142" s="467">
        <f t="shared" si="63"/>
        <v>-0.35606060606060608</v>
      </c>
    </row>
    <row r="143" spans="1:40" ht="12.75" customHeight="1" x14ac:dyDescent="0.2">
      <c r="A143" s="462" t="s">
        <v>103</v>
      </c>
      <c r="B143" s="11">
        <v>321</v>
      </c>
      <c r="C143" s="11">
        <v>302</v>
      </c>
      <c r="D143" s="11">
        <v>300</v>
      </c>
      <c r="E143" s="467">
        <f t="shared" si="56"/>
        <v>-6.5420560747663545E-2</v>
      </c>
      <c r="F143" s="467">
        <f t="shared" si="57"/>
        <v>-6.6225165562913907E-3</v>
      </c>
      <c r="H143" s="11">
        <v>282</v>
      </c>
      <c r="I143" s="11">
        <v>228</v>
      </c>
      <c r="J143" s="11">
        <v>227</v>
      </c>
      <c r="K143" s="467">
        <f t="shared" si="58"/>
        <v>-0.19503546099290781</v>
      </c>
      <c r="L143" s="467">
        <f t="shared" si="59"/>
        <v>-4.3859649122807015E-3</v>
      </c>
      <c r="N143" s="462" t="s">
        <v>103</v>
      </c>
      <c r="O143" s="11">
        <v>321</v>
      </c>
      <c r="P143" s="11">
        <v>302</v>
      </c>
      <c r="Q143" s="11">
        <v>300</v>
      </c>
      <c r="R143" s="467">
        <f t="shared" si="60"/>
        <v>-6.5420560747663545E-2</v>
      </c>
      <c r="S143" s="467">
        <f t="shared" si="61"/>
        <v>-6.6225165562913907E-3</v>
      </c>
      <c r="U143" s="11">
        <v>282</v>
      </c>
      <c r="V143" s="11">
        <v>228</v>
      </c>
      <c r="W143" s="11">
        <v>227</v>
      </c>
      <c r="X143" s="467">
        <f t="shared" si="62"/>
        <v>-0.19503546099290781</v>
      </c>
      <c r="Y143" s="467">
        <f t="shared" si="63"/>
        <v>-4.3859649122807015E-3</v>
      </c>
    </row>
    <row r="144" spans="1:40" ht="12.75" customHeight="1" x14ac:dyDescent="0.2">
      <c r="A144" s="462" t="s">
        <v>104</v>
      </c>
      <c r="B144" s="11">
        <v>319</v>
      </c>
      <c r="C144" s="11">
        <v>360</v>
      </c>
      <c r="D144" s="11">
        <v>290</v>
      </c>
      <c r="E144" s="467">
        <f t="shared" si="56"/>
        <v>-9.0909090909090912E-2</v>
      </c>
      <c r="F144" s="467">
        <f t="shared" si="57"/>
        <v>-0.19444444444444445</v>
      </c>
      <c r="H144" s="11">
        <v>222</v>
      </c>
      <c r="I144" s="11">
        <v>242</v>
      </c>
      <c r="J144" s="11">
        <v>292</v>
      </c>
      <c r="K144" s="467">
        <f t="shared" si="58"/>
        <v>0.31531531531531531</v>
      </c>
      <c r="L144" s="467">
        <f t="shared" si="59"/>
        <v>0.20661157024793389</v>
      </c>
      <c r="N144" s="462" t="s">
        <v>104</v>
      </c>
      <c r="O144" s="11">
        <v>319</v>
      </c>
      <c r="P144" s="11">
        <v>360</v>
      </c>
      <c r="Q144" s="11">
        <v>290</v>
      </c>
      <c r="R144" s="467">
        <f t="shared" si="60"/>
        <v>-9.0909090909090912E-2</v>
      </c>
      <c r="S144" s="467">
        <f t="shared" si="61"/>
        <v>-0.19444444444444445</v>
      </c>
      <c r="U144" s="11">
        <v>222</v>
      </c>
      <c r="V144" s="11">
        <v>242</v>
      </c>
      <c r="W144" s="11">
        <v>292</v>
      </c>
      <c r="X144" s="467">
        <f t="shared" si="62"/>
        <v>0.31531531531531531</v>
      </c>
      <c r="Y144" s="467">
        <f t="shared" si="63"/>
        <v>0.20661157024793389</v>
      </c>
    </row>
    <row r="145" spans="1:25" ht="12.75" customHeight="1" x14ac:dyDescent="0.2">
      <c r="A145" s="462" t="s">
        <v>105</v>
      </c>
      <c r="B145" s="11">
        <v>303</v>
      </c>
      <c r="C145" s="11">
        <v>317</v>
      </c>
      <c r="D145" s="11">
        <v>282</v>
      </c>
      <c r="E145" s="467">
        <f t="shared" si="56"/>
        <v>-6.9306930693069313E-2</v>
      </c>
      <c r="F145" s="467">
        <f t="shared" si="57"/>
        <v>-0.11041009463722397</v>
      </c>
      <c r="H145" s="11">
        <v>284</v>
      </c>
      <c r="I145" s="11">
        <v>276</v>
      </c>
      <c r="J145" s="11">
        <v>271</v>
      </c>
      <c r="K145" s="467">
        <f t="shared" si="58"/>
        <v>-4.5774647887323945E-2</v>
      </c>
      <c r="L145" s="467">
        <f t="shared" si="59"/>
        <v>-1.8115942028985508E-2</v>
      </c>
      <c r="N145" s="462" t="s">
        <v>105</v>
      </c>
      <c r="O145" s="11">
        <v>303</v>
      </c>
      <c r="P145" s="11">
        <v>317</v>
      </c>
      <c r="Q145" s="11">
        <v>282</v>
      </c>
      <c r="R145" s="467">
        <f t="shared" si="60"/>
        <v>-6.9306930693069313E-2</v>
      </c>
      <c r="S145" s="467">
        <f t="shared" si="61"/>
        <v>-0.11041009463722397</v>
      </c>
      <c r="U145" s="11">
        <v>284</v>
      </c>
      <c r="V145" s="11">
        <v>276</v>
      </c>
      <c r="W145" s="11">
        <v>271</v>
      </c>
      <c r="X145" s="467">
        <f t="shared" si="62"/>
        <v>-4.5774647887323945E-2</v>
      </c>
      <c r="Y145" s="467">
        <f t="shared" si="63"/>
        <v>-1.8115942028985508E-2</v>
      </c>
    </row>
    <row r="146" spans="1:25" ht="12.75" customHeight="1" x14ac:dyDescent="0.2">
      <c r="A146" s="462" t="s">
        <v>106</v>
      </c>
      <c r="B146" s="11">
        <v>242</v>
      </c>
      <c r="C146" s="11">
        <v>254</v>
      </c>
      <c r="D146" s="11">
        <v>310</v>
      </c>
      <c r="E146" s="467">
        <f t="shared" si="56"/>
        <v>0.28099173553719009</v>
      </c>
      <c r="F146" s="467">
        <f t="shared" si="57"/>
        <v>0.22047244094488189</v>
      </c>
      <c r="H146" s="11">
        <v>205</v>
      </c>
      <c r="I146" s="11">
        <v>226</v>
      </c>
      <c r="J146" s="11">
        <v>231</v>
      </c>
      <c r="K146" s="467">
        <f t="shared" si="58"/>
        <v>0.12682926829268293</v>
      </c>
      <c r="L146" s="467">
        <f t="shared" si="59"/>
        <v>2.2123893805309734E-2</v>
      </c>
      <c r="N146" s="462" t="s">
        <v>106</v>
      </c>
      <c r="O146" s="11">
        <v>242</v>
      </c>
      <c r="P146" s="11">
        <v>254</v>
      </c>
      <c r="Q146" s="11">
        <v>310</v>
      </c>
      <c r="R146" s="467">
        <f t="shared" si="60"/>
        <v>0.28099173553719009</v>
      </c>
      <c r="S146" s="467">
        <f t="shared" si="61"/>
        <v>0.22047244094488189</v>
      </c>
      <c r="U146" s="11">
        <v>205</v>
      </c>
      <c r="V146" s="11">
        <v>226</v>
      </c>
      <c r="W146" s="11">
        <v>231</v>
      </c>
      <c r="X146" s="467">
        <f t="shared" si="62"/>
        <v>0.12682926829268293</v>
      </c>
      <c r="Y146" s="467">
        <f t="shared" si="63"/>
        <v>2.2123893805309734E-2</v>
      </c>
    </row>
    <row r="147" spans="1:25" ht="12.75" customHeight="1" x14ac:dyDescent="0.2">
      <c r="A147" s="462" t="s">
        <v>107</v>
      </c>
      <c r="B147" s="11">
        <v>276</v>
      </c>
      <c r="C147" s="11">
        <v>274</v>
      </c>
      <c r="D147" s="11">
        <v>253</v>
      </c>
      <c r="E147" s="467">
        <f t="shared" si="56"/>
        <v>-8.3333333333333329E-2</v>
      </c>
      <c r="F147" s="467">
        <f t="shared" si="57"/>
        <v>-7.6642335766423361E-2</v>
      </c>
      <c r="H147" s="11">
        <v>200</v>
      </c>
      <c r="I147" s="11">
        <v>201</v>
      </c>
      <c r="J147" s="11">
        <v>240</v>
      </c>
      <c r="K147" s="467">
        <f t="shared" si="58"/>
        <v>0.2</v>
      </c>
      <c r="L147" s="467">
        <f t="shared" si="59"/>
        <v>0.19402985074626866</v>
      </c>
      <c r="N147" s="462" t="s">
        <v>107</v>
      </c>
      <c r="O147" s="11">
        <v>276</v>
      </c>
      <c r="P147" s="11">
        <v>274</v>
      </c>
      <c r="Q147" s="11">
        <v>253</v>
      </c>
      <c r="R147" s="467">
        <f t="shared" si="60"/>
        <v>-8.3333333333333329E-2</v>
      </c>
      <c r="S147" s="467">
        <f t="shared" si="61"/>
        <v>-7.6642335766423361E-2</v>
      </c>
      <c r="U147" s="11">
        <v>200</v>
      </c>
      <c r="V147" s="11">
        <v>201</v>
      </c>
      <c r="W147" s="11">
        <v>240</v>
      </c>
      <c r="X147" s="467">
        <f t="shared" si="62"/>
        <v>0.2</v>
      </c>
      <c r="Y147" s="467">
        <f t="shared" si="63"/>
        <v>0.19402985074626866</v>
      </c>
    </row>
    <row r="148" spans="1:25" ht="12.75" customHeight="1" x14ac:dyDescent="0.2">
      <c r="A148" s="462" t="s">
        <v>108</v>
      </c>
      <c r="B148" s="11">
        <v>187</v>
      </c>
      <c r="C148" s="11">
        <v>187</v>
      </c>
      <c r="D148" s="11">
        <v>195</v>
      </c>
      <c r="E148" s="467">
        <f t="shared" si="56"/>
        <v>4.2780748663101602E-2</v>
      </c>
      <c r="F148" s="467">
        <f t="shared" si="57"/>
        <v>4.2780748663101602E-2</v>
      </c>
      <c r="H148" s="11">
        <v>181</v>
      </c>
      <c r="I148" s="11">
        <v>180</v>
      </c>
      <c r="J148" s="11">
        <v>220</v>
      </c>
      <c r="K148" s="467">
        <f t="shared" si="58"/>
        <v>0.21546961325966851</v>
      </c>
      <c r="L148" s="467">
        <f t="shared" si="59"/>
        <v>0.22222222222222221</v>
      </c>
      <c r="N148" s="462" t="s">
        <v>108</v>
      </c>
      <c r="O148" s="11">
        <v>187</v>
      </c>
      <c r="P148" s="11">
        <v>187</v>
      </c>
      <c r="Q148" s="11">
        <v>195</v>
      </c>
      <c r="R148" s="467">
        <f t="shared" si="60"/>
        <v>4.2780748663101602E-2</v>
      </c>
      <c r="S148" s="467">
        <f t="shared" si="61"/>
        <v>4.2780748663101602E-2</v>
      </c>
      <c r="U148" s="11">
        <v>181</v>
      </c>
      <c r="V148" s="11">
        <v>180</v>
      </c>
      <c r="W148" s="11">
        <v>220</v>
      </c>
      <c r="X148" s="467">
        <f t="shared" si="62"/>
        <v>0.21546961325966851</v>
      </c>
      <c r="Y148" s="467">
        <f t="shared" si="63"/>
        <v>0.22222222222222221</v>
      </c>
    </row>
    <row r="149" spans="1:25" ht="12.75" customHeight="1" x14ac:dyDescent="0.2">
      <c r="A149" t="s">
        <v>109</v>
      </c>
      <c r="B149" s="11">
        <v>182</v>
      </c>
      <c r="C149" s="11">
        <v>105</v>
      </c>
      <c r="D149" s="11">
        <v>122</v>
      </c>
      <c r="E149" s="451">
        <f t="shared" si="56"/>
        <v>-0.32967032967032966</v>
      </c>
      <c r="F149" s="451">
        <f t="shared" si="57"/>
        <v>0.16190476190476191</v>
      </c>
      <c r="G149"/>
      <c r="H149" s="11">
        <v>139</v>
      </c>
      <c r="I149" s="11">
        <v>159</v>
      </c>
      <c r="J149" s="11">
        <v>214</v>
      </c>
      <c r="K149" s="451">
        <f t="shared" si="58"/>
        <v>0.53956834532374098</v>
      </c>
      <c r="L149" s="451">
        <f t="shared" si="59"/>
        <v>0.34591194968553457</v>
      </c>
      <c r="N149" t="s">
        <v>109</v>
      </c>
      <c r="O149" s="11">
        <v>182</v>
      </c>
      <c r="P149" s="11">
        <v>105</v>
      </c>
      <c r="Q149" s="11">
        <v>122</v>
      </c>
      <c r="R149" s="451">
        <f t="shared" si="60"/>
        <v>-0.32967032967032966</v>
      </c>
      <c r="S149" s="451">
        <f t="shared" si="61"/>
        <v>0.16190476190476191</v>
      </c>
      <c r="T149"/>
      <c r="U149" s="11">
        <v>139</v>
      </c>
      <c r="V149" s="11">
        <v>159</v>
      </c>
      <c r="W149" s="11">
        <v>214</v>
      </c>
      <c r="X149" s="451">
        <f t="shared" si="62"/>
        <v>0.53956834532374098</v>
      </c>
      <c r="Y149" s="451">
        <f t="shared" si="63"/>
        <v>0.34591194968553457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3059</v>
      </c>
      <c r="C151" s="462">
        <f>SUM(C138:C149)</f>
        <v>3063</v>
      </c>
      <c r="D151" s="462">
        <f>SUM(D138:D149)</f>
        <v>2843</v>
      </c>
      <c r="E151" s="467">
        <f>(+D151-B151)/B151</f>
        <v>-7.0611310885910425E-2</v>
      </c>
      <c r="F151" s="467">
        <f>(+D151-C151)/C151</f>
        <v>-7.1825008161932741E-2</v>
      </c>
      <c r="H151" s="462">
        <f>SUM(H138:H149)</f>
        <v>2385</v>
      </c>
      <c r="I151" s="462">
        <f>SUM(I138:I149)</f>
        <v>2380</v>
      </c>
      <c r="J151" s="462">
        <f>SUM(J138:J149)</f>
        <v>2471</v>
      </c>
      <c r="K151" s="467">
        <f>(+J151-H151)/H151</f>
        <v>3.6058700209643607E-2</v>
      </c>
      <c r="L151" s="467">
        <f>(+J151-I151)/I151</f>
        <v>3.8235294117647062E-2</v>
      </c>
      <c r="N151" s="462" t="s">
        <v>110</v>
      </c>
      <c r="O151" s="462">
        <f>SUM(O138:O149)</f>
        <v>3059</v>
      </c>
      <c r="P151" s="462">
        <f>SUM(P138:P149)</f>
        <v>3063</v>
      </c>
      <c r="R151" s="467">
        <f>(+Q151-O151)/O151</f>
        <v>-1</v>
      </c>
      <c r="S151" s="467">
        <f>(+Q151-P151)/P151</f>
        <v>-1</v>
      </c>
      <c r="U151" s="462">
        <f>SUM(U138:U149)</f>
        <v>2385</v>
      </c>
      <c r="V151" s="462">
        <f>SUM(V138:V149)</f>
        <v>2380</v>
      </c>
      <c r="X151" s="467">
        <f>(+W151-U151)/U151</f>
        <v>-1</v>
      </c>
      <c r="Y151" s="467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44208</v>
      </c>
      <c r="F155" s="468" t="s">
        <v>117</v>
      </c>
      <c r="G155" s="468"/>
      <c r="N155" s="461">
        <f ca="1">TODAY()</f>
        <v>44208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2513</v>
      </c>
      <c r="C158" s="2" t="s">
        <v>3261</v>
      </c>
      <c r="D158" s="2" t="s">
        <v>4042</v>
      </c>
      <c r="E158" s="2" t="s">
        <v>4043</v>
      </c>
      <c r="F158" s="2" t="s">
        <v>4044</v>
      </c>
      <c r="H158" s="2" t="s">
        <v>2514</v>
      </c>
      <c r="I158" s="2" t="s">
        <v>3262</v>
      </c>
      <c r="J158" s="2" t="s">
        <v>4046</v>
      </c>
      <c r="K158" s="2" t="s">
        <v>4043</v>
      </c>
      <c r="L158" s="2" t="s">
        <v>4045</v>
      </c>
      <c r="O158" s="2" t="s">
        <v>2513</v>
      </c>
      <c r="P158" s="2" t="s">
        <v>3261</v>
      </c>
      <c r="Q158" s="2" t="s">
        <v>4042</v>
      </c>
      <c r="R158" s="2" t="s">
        <v>4043</v>
      </c>
      <c r="S158" s="2" t="s">
        <v>4044</v>
      </c>
      <c r="U158" s="2" t="s">
        <v>2514</v>
      </c>
      <c r="V158" s="2" t="s">
        <v>3262</v>
      </c>
      <c r="W158" s="2" t="s">
        <v>4046</v>
      </c>
      <c r="X158" s="2" t="s">
        <v>4043</v>
      </c>
      <c r="Y158" s="2" t="s">
        <v>4045</v>
      </c>
    </row>
    <row r="159" spans="1:25" ht="12.75" customHeight="1" x14ac:dyDescent="0.2">
      <c r="A159" s="462" t="s">
        <v>98</v>
      </c>
      <c r="B159" s="462">
        <v>165</v>
      </c>
      <c r="C159" s="462">
        <v>159</v>
      </c>
      <c r="D159" s="462">
        <v>152</v>
      </c>
      <c r="E159" s="467">
        <f t="shared" ref="E159:E170" si="64">(+D159-B159)/B159</f>
        <v>-7.8787878787878782E-2</v>
      </c>
      <c r="F159" s="467">
        <f t="shared" ref="F159:F170" si="65">(+D159-C159)/C159</f>
        <v>-4.40251572327044E-2</v>
      </c>
      <c r="H159" s="462">
        <v>88</v>
      </c>
      <c r="I159" s="462">
        <v>80</v>
      </c>
      <c r="J159" s="462">
        <v>88</v>
      </c>
      <c r="K159" s="467">
        <f t="shared" ref="K159:K170" si="66">(+J159-H159)/H159</f>
        <v>0</v>
      </c>
      <c r="L159" s="467">
        <f t="shared" ref="L159:L170" si="67">(+J159-I159)/I159</f>
        <v>0.1</v>
      </c>
      <c r="N159" s="462" t="s">
        <v>98</v>
      </c>
      <c r="O159" s="462">
        <v>165</v>
      </c>
      <c r="P159" s="462">
        <v>159</v>
      </c>
      <c r="Q159" s="462">
        <v>152</v>
      </c>
      <c r="R159" s="467">
        <f t="shared" ref="R159:R170" si="68">(+Q159-O159)/O159</f>
        <v>-7.8787878787878782E-2</v>
      </c>
      <c r="S159" s="467">
        <f t="shared" ref="S159:S170" si="69">(+Q159-P159)/P159</f>
        <v>-4.40251572327044E-2</v>
      </c>
      <c r="U159" s="462">
        <v>88</v>
      </c>
      <c r="V159" s="462">
        <v>80</v>
      </c>
      <c r="W159" s="462">
        <v>88</v>
      </c>
      <c r="X159" s="467">
        <f t="shared" ref="X159:X170" si="70">(+W159-U159)/U159</f>
        <v>0</v>
      </c>
      <c r="Y159" s="467">
        <f t="shared" ref="Y159:Y170" si="71">(+W159-V159)/V159</f>
        <v>0.1</v>
      </c>
    </row>
    <row r="160" spans="1:25" ht="12.75" customHeight="1" x14ac:dyDescent="0.2">
      <c r="A160" s="462" t="s">
        <v>99</v>
      </c>
      <c r="B160" s="462">
        <v>170</v>
      </c>
      <c r="C160" s="462">
        <v>158</v>
      </c>
      <c r="D160" s="462">
        <v>189</v>
      </c>
      <c r="E160" s="467">
        <f t="shared" si="64"/>
        <v>0.11176470588235295</v>
      </c>
      <c r="F160" s="467">
        <f t="shared" si="65"/>
        <v>0.19620253164556961</v>
      </c>
      <c r="H160" s="462">
        <v>82</v>
      </c>
      <c r="I160" s="462">
        <v>99</v>
      </c>
      <c r="J160" s="462">
        <v>99</v>
      </c>
      <c r="K160" s="467">
        <f t="shared" si="66"/>
        <v>0.2073170731707317</v>
      </c>
      <c r="L160" s="467">
        <f t="shared" si="67"/>
        <v>0</v>
      </c>
      <c r="N160" s="462" t="s">
        <v>99</v>
      </c>
      <c r="O160" s="462">
        <v>170</v>
      </c>
      <c r="P160" s="462">
        <v>158</v>
      </c>
      <c r="Q160" s="462">
        <v>189</v>
      </c>
      <c r="R160" s="467">
        <f t="shared" si="68"/>
        <v>0.11176470588235295</v>
      </c>
      <c r="S160" s="467">
        <f t="shared" si="69"/>
        <v>0.19620253164556961</v>
      </c>
      <c r="U160" s="462">
        <v>82</v>
      </c>
      <c r="V160" s="462">
        <v>99</v>
      </c>
      <c r="W160" s="462">
        <v>99</v>
      </c>
      <c r="X160" s="467">
        <f t="shared" si="70"/>
        <v>0.2073170731707317</v>
      </c>
      <c r="Y160" s="467">
        <f t="shared" si="71"/>
        <v>0</v>
      </c>
    </row>
    <row r="161" spans="1:25" ht="12.75" customHeight="1" x14ac:dyDescent="0.2">
      <c r="A161" s="462" t="s">
        <v>100</v>
      </c>
      <c r="B161" s="462">
        <v>267</v>
      </c>
      <c r="C161" s="462">
        <v>209</v>
      </c>
      <c r="D161" s="462">
        <v>207</v>
      </c>
      <c r="E161" s="467">
        <f t="shared" si="64"/>
        <v>-0.2247191011235955</v>
      </c>
      <c r="F161" s="467">
        <f t="shared" si="65"/>
        <v>-9.5693779904306216E-3</v>
      </c>
      <c r="H161" s="462">
        <v>153</v>
      </c>
      <c r="I161" s="462">
        <v>122</v>
      </c>
      <c r="J161" s="462">
        <v>127</v>
      </c>
      <c r="K161" s="467">
        <f t="shared" si="66"/>
        <v>-0.16993464052287582</v>
      </c>
      <c r="L161" s="467">
        <f t="shared" si="67"/>
        <v>4.0983606557377046E-2</v>
      </c>
      <c r="N161" s="462" t="s">
        <v>100</v>
      </c>
      <c r="O161" s="462">
        <v>267</v>
      </c>
      <c r="P161" s="462">
        <v>209</v>
      </c>
      <c r="Q161" s="462">
        <v>207</v>
      </c>
      <c r="R161" s="467">
        <f t="shared" si="68"/>
        <v>-0.2247191011235955</v>
      </c>
      <c r="S161" s="467">
        <f t="shared" si="69"/>
        <v>-9.5693779904306216E-3</v>
      </c>
      <c r="U161" s="462">
        <v>153</v>
      </c>
      <c r="V161" s="462">
        <v>122</v>
      </c>
      <c r="W161" s="462">
        <v>127</v>
      </c>
      <c r="X161" s="467">
        <f t="shared" si="70"/>
        <v>-0.16993464052287582</v>
      </c>
      <c r="Y161" s="467">
        <f t="shared" si="71"/>
        <v>4.0983606557377046E-2</v>
      </c>
    </row>
    <row r="162" spans="1:25" ht="12.75" customHeight="1" x14ac:dyDescent="0.2">
      <c r="A162" s="462" t="s">
        <v>101</v>
      </c>
      <c r="B162" s="11">
        <v>246</v>
      </c>
      <c r="C162" s="11">
        <v>266</v>
      </c>
      <c r="D162" s="11">
        <v>138</v>
      </c>
      <c r="E162" s="467">
        <f t="shared" si="64"/>
        <v>-0.43902439024390244</v>
      </c>
      <c r="F162" s="467">
        <f t="shared" si="65"/>
        <v>-0.48120300751879697</v>
      </c>
      <c r="H162" s="11">
        <v>168</v>
      </c>
      <c r="I162" s="11">
        <v>147</v>
      </c>
      <c r="J162" s="11">
        <v>103</v>
      </c>
      <c r="K162" s="467">
        <f t="shared" si="66"/>
        <v>-0.38690476190476192</v>
      </c>
      <c r="L162" s="467">
        <f t="shared" si="67"/>
        <v>-0.29931972789115646</v>
      </c>
      <c r="N162" s="462" t="s">
        <v>101</v>
      </c>
      <c r="O162" s="11">
        <v>246</v>
      </c>
      <c r="P162" s="11">
        <v>266</v>
      </c>
      <c r="Q162" s="11">
        <v>138</v>
      </c>
      <c r="R162" s="467">
        <f t="shared" si="68"/>
        <v>-0.43902439024390244</v>
      </c>
      <c r="S162" s="467">
        <f t="shared" si="69"/>
        <v>-0.48120300751879697</v>
      </c>
      <c r="U162" s="11">
        <v>168</v>
      </c>
      <c r="V162" s="11">
        <v>147</v>
      </c>
      <c r="W162" s="11">
        <v>103</v>
      </c>
      <c r="X162" s="467">
        <f t="shared" si="70"/>
        <v>-0.38690476190476192</v>
      </c>
      <c r="Y162" s="467">
        <f t="shared" si="71"/>
        <v>-0.29931972789115646</v>
      </c>
    </row>
    <row r="163" spans="1:25" ht="12.75" customHeight="1" x14ac:dyDescent="0.2">
      <c r="A163" s="462" t="s">
        <v>102</v>
      </c>
      <c r="B163" s="11">
        <v>305</v>
      </c>
      <c r="C163" s="11">
        <v>257</v>
      </c>
      <c r="D163" s="11">
        <v>186</v>
      </c>
      <c r="E163" s="467">
        <f t="shared" si="64"/>
        <v>-0.39016393442622949</v>
      </c>
      <c r="F163" s="467">
        <f t="shared" si="65"/>
        <v>-0.27626459143968873</v>
      </c>
      <c r="H163" s="11">
        <v>190</v>
      </c>
      <c r="I163" s="11">
        <v>222</v>
      </c>
      <c r="J163" s="11">
        <v>129</v>
      </c>
      <c r="K163" s="467">
        <f t="shared" si="66"/>
        <v>-0.32105263157894737</v>
      </c>
      <c r="L163" s="467">
        <f t="shared" si="67"/>
        <v>-0.41891891891891891</v>
      </c>
      <c r="N163" s="462" t="s">
        <v>102</v>
      </c>
      <c r="O163" s="11">
        <v>305</v>
      </c>
      <c r="P163" s="11">
        <v>257</v>
      </c>
      <c r="Q163" s="11">
        <v>186</v>
      </c>
      <c r="R163" s="467">
        <f t="shared" si="68"/>
        <v>-0.39016393442622949</v>
      </c>
      <c r="S163" s="467">
        <f t="shared" si="69"/>
        <v>-0.27626459143968873</v>
      </c>
      <c r="U163" s="11">
        <v>190</v>
      </c>
      <c r="V163" s="11">
        <v>222</v>
      </c>
      <c r="W163" s="11">
        <v>129</v>
      </c>
      <c r="X163" s="467">
        <f t="shared" si="70"/>
        <v>-0.32105263157894737</v>
      </c>
      <c r="Y163" s="467">
        <f t="shared" si="71"/>
        <v>-0.41891891891891891</v>
      </c>
    </row>
    <row r="164" spans="1:25" ht="12.75" customHeight="1" x14ac:dyDescent="0.2">
      <c r="A164" s="462" t="s">
        <v>103</v>
      </c>
      <c r="B164" s="11">
        <v>251</v>
      </c>
      <c r="C164" s="11">
        <v>253</v>
      </c>
      <c r="D164" s="11">
        <v>237</v>
      </c>
      <c r="E164" s="467">
        <f t="shared" si="64"/>
        <v>-5.5776892430278883E-2</v>
      </c>
      <c r="F164" s="467">
        <f t="shared" si="65"/>
        <v>-6.3241106719367585E-2</v>
      </c>
      <c r="H164" s="11">
        <v>159</v>
      </c>
      <c r="I164" s="11">
        <v>185</v>
      </c>
      <c r="J164" s="11">
        <v>203</v>
      </c>
      <c r="K164" s="467">
        <f t="shared" si="66"/>
        <v>0.27672955974842767</v>
      </c>
      <c r="L164" s="467">
        <f t="shared" si="67"/>
        <v>9.7297297297297303E-2</v>
      </c>
      <c r="N164" s="462" t="s">
        <v>103</v>
      </c>
      <c r="O164" s="11">
        <v>251</v>
      </c>
      <c r="P164" s="11">
        <v>253</v>
      </c>
      <c r="Q164" s="11">
        <v>237</v>
      </c>
      <c r="R164" s="467">
        <f t="shared" si="68"/>
        <v>-5.5776892430278883E-2</v>
      </c>
      <c r="S164" s="467">
        <f t="shared" si="69"/>
        <v>-6.3241106719367585E-2</v>
      </c>
      <c r="U164" s="11">
        <v>159</v>
      </c>
      <c r="V164" s="11">
        <v>185</v>
      </c>
      <c r="W164" s="11">
        <v>203</v>
      </c>
      <c r="X164" s="467">
        <f t="shared" si="70"/>
        <v>0.27672955974842767</v>
      </c>
      <c r="Y164" s="467">
        <f t="shared" si="71"/>
        <v>9.7297297297297303E-2</v>
      </c>
    </row>
    <row r="165" spans="1:25" ht="12.75" customHeight="1" x14ac:dyDescent="0.2">
      <c r="A165" s="462" t="s">
        <v>104</v>
      </c>
      <c r="B165" s="11">
        <v>250</v>
      </c>
      <c r="C165" s="11">
        <v>263</v>
      </c>
      <c r="D165" s="11">
        <v>255</v>
      </c>
      <c r="E165" s="467">
        <f t="shared" si="64"/>
        <v>0.02</v>
      </c>
      <c r="F165" s="467">
        <f t="shared" si="65"/>
        <v>-3.0418250950570342E-2</v>
      </c>
      <c r="H165" s="11">
        <v>192</v>
      </c>
      <c r="I165" s="11">
        <v>186</v>
      </c>
      <c r="J165" s="11">
        <v>236</v>
      </c>
      <c r="K165" s="467">
        <f t="shared" si="66"/>
        <v>0.22916666666666666</v>
      </c>
      <c r="L165" s="467">
        <f t="shared" si="67"/>
        <v>0.26881720430107525</v>
      </c>
      <c r="N165" s="462" t="s">
        <v>104</v>
      </c>
      <c r="O165" s="11">
        <v>250</v>
      </c>
      <c r="P165" s="11">
        <v>263</v>
      </c>
      <c r="Q165" s="11">
        <v>255</v>
      </c>
      <c r="R165" s="467">
        <f t="shared" si="68"/>
        <v>0.02</v>
      </c>
      <c r="S165" s="467">
        <f t="shared" si="69"/>
        <v>-3.0418250950570342E-2</v>
      </c>
      <c r="U165" s="11">
        <v>192</v>
      </c>
      <c r="V165" s="11">
        <v>186</v>
      </c>
      <c r="W165" s="11">
        <v>236</v>
      </c>
      <c r="X165" s="467">
        <f t="shared" si="70"/>
        <v>0.22916666666666666</v>
      </c>
      <c r="Y165" s="467">
        <f t="shared" si="71"/>
        <v>0.26881720430107525</v>
      </c>
    </row>
    <row r="166" spans="1:25" ht="12.75" customHeight="1" x14ac:dyDescent="0.2">
      <c r="A166" s="462" t="s">
        <v>105</v>
      </c>
      <c r="B166" s="11">
        <v>262</v>
      </c>
      <c r="C166" s="11">
        <v>251</v>
      </c>
      <c r="D166" s="11">
        <v>253</v>
      </c>
      <c r="E166" s="467">
        <f t="shared" si="64"/>
        <v>-3.4351145038167941E-2</v>
      </c>
      <c r="F166" s="467">
        <f t="shared" si="65"/>
        <v>7.9681274900398405E-3</v>
      </c>
      <c r="H166" s="11">
        <v>206</v>
      </c>
      <c r="I166" s="11">
        <v>229</v>
      </c>
      <c r="J166" s="11">
        <v>222</v>
      </c>
      <c r="K166" s="467">
        <f t="shared" si="66"/>
        <v>7.7669902912621352E-2</v>
      </c>
      <c r="L166" s="467">
        <f t="shared" si="67"/>
        <v>-3.0567685589519649E-2</v>
      </c>
      <c r="N166" s="462" t="s">
        <v>105</v>
      </c>
      <c r="O166" s="11">
        <v>262</v>
      </c>
      <c r="P166" s="11">
        <v>251</v>
      </c>
      <c r="Q166" s="11">
        <v>253</v>
      </c>
      <c r="R166" s="467">
        <f t="shared" si="68"/>
        <v>-3.4351145038167941E-2</v>
      </c>
      <c r="S166" s="467">
        <f t="shared" si="69"/>
        <v>7.9681274900398405E-3</v>
      </c>
      <c r="U166" s="11">
        <v>206</v>
      </c>
      <c r="V166" s="11">
        <v>229</v>
      </c>
      <c r="W166" s="11">
        <v>222</v>
      </c>
      <c r="X166" s="467">
        <f t="shared" si="70"/>
        <v>7.7669902912621352E-2</v>
      </c>
      <c r="Y166" s="467">
        <f t="shared" si="71"/>
        <v>-3.0567685589519649E-2</v>
      </c>
    </row>
    <row r="167" spans="1:25" ht="12.75" customHeight="1" x14ac:dyDescent="0.2">
      <c r="A167" s="462" t="s">
        <v>106</v>
      </c>
      <c r="B167" s="11">
        <v>226</v>
      </c>
      <c r="C167" s="11">
        <v>205</v>
      </c>
      <c r="D167" s="11">
        <v>247</v>
      </c>
      <c r="E167" s="467">
        <f t="shared" si="64"/>
        <v>9.2920353982300891E-2</v>
      </c>
      <c r="F167" s="467">
        <f t="shared" si="65"/>
        <v>0.20487804878048779</v>
      </c>
      <c r="H167" s="11">
        <v>153</v>
      </c>
      <c r="I167" s="11">
        <v>146</v>
      </c>
      <c r="J167" s="11">
        <v>233</v>
      </c>
      <c r="K167" s="467">
        <f t="shared" si="66"/>
        <v>0.52287581699346408</v>
      </c>
      <c r="L167" s="467">
        <f t="shared" si="67"/>
        <v>0.59589041095890416</v>
      </c>
      <c r="N167" s="462" t="s">
        <v>106</v>
      </c>
      <c r="O167" s="11">
        <v>226</v>
      </c>
      <c r="P167" s="11">
        <v>205</v>
      </c>
      <c r="Q167" s="11">
        <v>247</v>
      </c>
      <c r="R167" s="467">
        <f t="shared" si="68"/>
        <v>9.2920353982300891E-2</v>
      </c>
      <c r="S167" s="467">
        <f t="shared" si="69"/>
        <v>0.20487804878048779</v>
      </c>
      <c r="U167" s="11">
        <v>153</v>
      </c>
      <c r="V167" s="11">
        <v>146</v>
      </c>
      <c r="W167" s="11">
        <v>233</v>
      </c>
      <c r="X167" s="467">
        <f t="shared" si="70"/>
        <v>0.52287581699346408</v>
      </c>
      <c r="Y167" s="467">
        <f t="shared" si="71"/>
        <v>0.59589041095890416</v>
      </c>
    </row>
    <row r="168" spans="1:25" ht="12.75" customHeight="1" x14ac:dyDescent="0.2">
      <c r="A168" s="462" t="s">
        <v>107</v>
      </c>
      <c r="B168" s="11">
        <v>181</v>
      </c>
      <c r="C168" s="11">
        <v>181</v>
      </c>
      <c r="D168" s="11">
        <v>202</v>
      </c>
      <c r="E168" s="467">
        <f t="shared" si="64"/>
        <v>0.11602209944751381</v>
      </c>
      <c r="F168" s="467">
        <f t="shared" si="65"/>
        <v>0.11602209944751381</v>
      </c>
      <c r="H168" s="11">
        <v>188</v>
      </c>
      <c r="I168" s="11">
        <v>184</v>
      </c>
      <c r="J168" s="11">
        <v>227</v>
      </c>
      <c r="K168" s="467">
        <f t="shared" si="66"/>
        <v>0.20744680851063829</v>
      </c>
      <c r="L168" s="467">
        <f t="shared" si="67"/>
        <v>0.23369565217391305</v>
      </c>
      <c r="N168" s="462" t="s">
        <v>107</v>
      </c>
      <c r="O168" s="11">
        <v>181</v>
      </c>
      <c r="P168" s="11">
        <v>181</v>
      </c>
      <c r="Q168" s="11">
        <v>202</v>
      </c>
      <c r="R168" s="467">
        <f t="shared" si="68"/>
        <v>0.11602209944751381</v>
      </c>
      <c r="S168" s="467">
        <f t="shared" si="69"/>
        <v>0.11602209944751381</v>
      </c>
      <c r="U168" s="11">
        <v>188</v>
      </c>
      <c r="V168" s="11">
        <v>184</v>
      </c>
      <c r="W168" s="11">
        <v>227</v>
      </c>
      <c r="X168" s="467">
        <f t="shared" si="70"/>
        <v>0.20744680851063829</v>
      </c>
      <c r="Y168" s="467">
        <f t="shared" si="71"/>
        <v>0.23369565217391305</v>
      </c>
    </row>
    <row r="169" spans="1:25" ht="12.75" customHeight="1" x14ac:dyDescent="0.2">
      <c r="A169" s="462" t="s">
        <v>108</v>
      </c>
      <c r="B169" s="11">
        <v>120</v>
      </c>
      <c r="C169" s="11">
        <v>113</v>
      </c>
      <c r="D169" s="11">
        <v>118</v>
      </c>
      <c r="E169" s="467">
        <f t="shared" si="64"/>
        <v>-1.6666666666666666E-2</v>
      </c>
      <c r="F169" s="467">
        <f t="shared" si="65"/>
        <v>4.4247787610619468E-2</v>
      </c>
      <c r="H169" s="11">
        <v>163</v>
      </c>
      <c r="I169" s="11">
        <v>152</v>
      </c>
      <c r="J169" s="11">
        <v>184</v>
      </c>
      <c r="K169" s="467">
        <f t="shared" si="66"/>
        <v>0.12883435582822086</v>
      </c>
      <c r="L169" s="467">
        <f t="shared" si="67"/>
        <v>0.21052631578947367</v>
      </c>
      <c r="N169" s="462" t="s">
        <v>108</v>
      </c>
      <c r="O169" s="11">
        <v>120</v>
      </c>
      <c r="P169" s="11">
        <v>113</v>
      </c>
      <c r="Q169" s="11">
        <v>118</v>
      </c>
      <c r="R169" s="467">
        <f t="shared" si="68"/>
        <v>-1.6666666666666666E-2</v>
      </c>
      <c r="S169" s="467">
        <f t="shared" si="69"/>
        <v>4.4247787610619468E-2</v>
      </c>
      <c r="U169" s="11">
        <v>163</v>
      </c>
      <c r="V169" s="11">
        <v>152</v>
      </c>
      <c r="W169" s="11">
        <v>184</v>
      </c>
      <c r="X169" s="467">
        <f t="shared" si="70"/>
        <v>0.12883435582822086</v>
      </c>
      <c r="Y169" s="467">
        <f t="shared" si="71"/>
        <v>0.21052631578947367</v>
      </c>
    </row>
    <row r="170" spans="1:25" ht="12.75" customHeight="1" x14ac:dyDescent="0.2">
      <c r="A170" t="s">
        <v>109</v>
      </c>
      <c r="B170" s="11">
        <v>88</v>
      </c>
      <c r="C170" s="11">
        <v>70</v>
      </c>
      <c r="D170" s="11">
        <v>90</v>
      </c>
      <c r="E170" s="451">
        <f t="shared" si="64"/>
        <v>2.2727272727272728E-2</v>
      </c>
      <c r="F170" s="451">
        <f t="shared" si="65"/>
        <v>0.2857142857142857</v>
      </c>
      <c r="G170"/>
      <c r="H170" s="11">
        <v>113</v>
      </c>
      <c r="I170" s="11">
        <v>115</v>
      </c>
      <c r="J170" s="11">
        <v>158</v>
      </c>
      <c r="K170" s="451">
        <f t="shared" si="66"/>
        <v>0.39823008849557523</v>
      </c>
      <c r="L170" s="451">
        <f t="shared" si="67"/>
        <v>0.37391304347826088</v>
      </c>
      <c r="N170" t="s">
        <v>109</v>
      </c>
      <c r="O170" s="11">
        <v>88</v>
      </c>
      <c r="P170" s="11">
        <v>70</v>
      </c>
      <c r="Q170" s="11">
        <v>90</v>
      </c>
      <c r="R170" s="451">
        <f t="shared" si="68"/>
        <v>2.2727272727272728E-2</v>
      </c>
      <c r="S170" s="451">
        <f t="shared" si="69"/>
        <v>0.2857142857142857</v>
      </c>
      <c r="T170"/>
      <c r="U170" s="11">
        <v>113</v>
      </c>
      <c r="V170" s="11">
        <v>115</v>
      </c>
      <c r="W170" s="11">
        <v>158</v>
      </c>
      <c r="X170" s="451">
        <f t="shared" si="70"/>
        <v>0.39823008849557523</v>
      </c>
      <c r="Y170" s="451">
        <f t="shared" si="71"/>
        <v>0.37391304347826088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2531</v>
      </c>
      <c r="C172" s="462">
        <f>SUM(C159:C170)</f>
        <v>2385</v>
      </c>
      <c r="D172" s="462">
        <f>SUM(D159:D170)</f>
        <v>2274</v>
      </c>
      <c r="E172" s="467">
        <f>(+D172-B172)/B172</f>
        <v>-0.10154089292769657</v>
      </c>
      <c r="F172" s="467">
        <f>(+D172-C172)/C172</f>
        <v>-4.6540880503144651E-2</v>
      </c>
      <c r="H172" s="462">
        <f>SUM(H159:H170)</f>
        <v>1855</v>
      </c>
      <c r="I172" s="462">
        <f>SUM(I159:I170)</f>
        <v>1867</v>
      </c>
      <c r="J172" s="462">
        <f>SUM(J159:J170)</f>
        <v>2009</v>
      </c>
      <c r="K172" s="467">
        <f>(+J172-H172)/H172</f>
        <v>8.3018867924528297E-2</v>
      </c>
      <c r="L172" s="467">
        <f>(+J172-I172)/I172</f>
        <v>7.6057846813069097E-2</v>
      </c>
      <c r="N172" s="462" t="s">
        <v>110</v>
      </c>
      <c r="O172" s="462">
        <f>SUM(O159:O170)</f>
        <v>2531</v>
      </c>
      <c r="P172" s="462">
        <f>SUM(P159:P170)</f>
        <v>2385</v>
      </c>
      <c r="R172" s="467">
        <f>(+Q172-O172)/O172</f>
        <v>-1</v>
      </c>
      <c r="S172" s="467">
        <f>(+Q172-P172)/P172</f>
        <v>-1</v>
      </c>
      <c r="U172" s="462">
        <f>SUM(U159:U170)</f>
        <v>1855</v>
      </c>
      <c r="V172" s="462">
        <f>SUM(V159:V170)</f>
        <v>1867</v>
      </c>
      <c r="X172" s="467">
        <f>(+W172-U172)/U172</f>
        <v>-1</v>
      </c>
      <c r="Y172" s="467">
        <f>(+W172-V172)/V172</f>
        <v>-1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2513</v>
      </c>
      <c r="C177" s="2" t="s">
        <v>3261</v>
      </c>
      <c r="D177" s="2" t="s">
        <v>4042</v>
      </c>
      <c r="E177" s="2" t="s">
        <v>4043</v>
      </c>
      <c r="F177" s="2" t="s">
        <v>4044</v>
      </c>
      <c r="H177" s="2" t="s">
        <v>2514</v>
      </c>
      <c r="I177" s="2" t="s">
        <v>3262</v>
      </c>
      <c r="J177" s="2" t="s">
        <v>4046</v>
      </c>
      <c r="K177" s="2" t="s">
        <v>4043</v>
      </c>
      <c r="L177" s="2" t="s">
        <v>4045</v>
      </c>
      <c r="O177" s="2" t="s">
        <v>2513</v>
      </c>
      <c r="P177" s="2" t="s">
        <v>3261</v>
      </c>
      <c r="Q177" s="2" t="s">
        <v>4042</v>
      </c>
      <c r="R177" s="2" t="s">
        <v>4043</v>
      </c>
      <c r="S177" s="2" t="s">
        <v>4044</v>
      </c>
      <c r="U177" s="2" t="s">
        <v>2514</v>
      </c>
      <c r="V177" s="2" t="s">
        <v>3262</v>
      </c>
      <c r="W177" s="2" t="s">
        <v>4046</v>
      </c>
      <c r="X177" s="2" t="s">
        <v>4043</v>
      </c>
      <c r="Y177" s="2" t="s">
        <v>4045</v>
      </c>
    </row>
    <row r="178" spans="1:25" ht="12.75" customHeight="1" x14ac:dyDescent="0.2">
      <c r="A178" s="462" t="s">
        <v>98</v>
      </c>
      <c r="B178" s="462">
        <v>87</v>
      </c>
      <c r="C178" s="462">
        <v>113</v>
      </c>
      <c r="D178" s="462">
        <v>104</v>
      </c>
      <c r="E178" s="467">
        <f t="shared" ref="E178:E189" si="72">(+D178-B178)/B178</f>
        <v>0.19540229885057472</v>
      </c>
      <c r="F178" s="467">
        <f t="shared" ref="F178:F189" si="73">(+D178-C178)/C178</f>
        <v>-7.9646017699115043E-2</v>
      </c>
      <c r="H178" s="462">
        <v>64</v>
      </c>
      <c r="I178" s="462">
        <v>75</v>
      </c>
      <c r="J178" s="462">
        <v>107</v>
      </c>
      <c r="K178" s="467">
        <f t="shared" ref="K178:K189" si="74">(+J178-H178)/H178</f>
        <v>0.671875</v>
      </c>
      <c r="L178" s="467">
        <f t="shared" ref="L178:L189" si="75">(+J178-I178)/I178</f>
        <v>0.42666666666666669</v>
      </c>
      <c r="N178" s="462" t="s">
        <v>98</v>
      </c>
      <c r="O178" s="462">
        <v>87</v>
      </c>
      <c r="P178" s="462">
        <v>113</v>
      </c>
      <c r="Q178" s="462">
        <v>104</v>
      </c>
      <c r="R178" s="467">
        <f t="shared" ref="R178:R189" si="76">(+Q178-O178)/O178</f>
        <v>0.19540229885057472</v>
      </c>
      <c r="S178" s="467">
        <f t="shared" ref="S178:S189" si="77">(+Q178-P178)/P178</f>
        <v>-7.9646017699115043E-2</v>
      </c>
      <c r="U178" s="462">
        <v>64</v>
      </c>
      <c r="V178" s="462">
        <v>75</v>
      </c>
      <c r="W178" s="462">
        <v>107</v>
      </c>
      <c r="X178" s="467">
        <f t="shared" ref="X178:X189" si="78">(+W178-U178)/U178</f>
        <v>0.671875</v>
      </c>
      <c r="Y178" s="467">
        <f t="shared" ref="Y178:Y189" si="79">(+W178-V178)/V178</f>
        <v>0.42666666666666669</v>
      </c>
    </row>
    <row r="179" spans="1:25" ht="12.75" customHeight="1" x14ac:dyDescent="0.2">
      <c r="A179" s="462" t="s">
        <v>99</v>
      </c>
      <c r="B179" s="462">
        <v>105</v>
      </c>
      <c r="C179" s="462">
        <v>90</v>
      </c>
      <c r="D179" s="462">
        <v>90</v>
      </c>
      <c r="E179" s="467">
        <f t="shared" si="72"/>
        <v>-0.14285714285714285</v>
      </c>
      <c r="F179" s="467">
        <f t="shared" si="73"/>
        <v>0</v>
      </c>
      <c r="H179" s="462">
        <v>81</v>
      </c>
      <c r="I179" s="462">
        <v>78</v>
      </c>
      <c r="J179" s="462">
        <v>74</v>
      </c>
      <c r="K179" s="467">
        <f t="shared" si="74"/>
        <v>-8.6419753086419748E-2</v>
      </c>
      <c r="L179" s="467">
        <f t="shared" si="75"/>
        <v>-5.128205128205128E-2</v>
      </c>
      <c r="N179" s="462" t="s">
        <v>99</v>
      </c>
      <c r="O179" s="462">
        <v>105</v>
      </c>
      <c r="P179" s="462">
        <v>90</v>
      </c>
      <c r="Q179" s="462">
        <v>90</v>
      </c>
      <c r="R179" s="467">
        <f t="shared" si="76"/>
        <v>-0.14285714285714285</v>
      </c>
      <c r="S179" s="467">
        <f t="shared" si="77"/>
        <v>0</v>
      </c>
      <c r="U179" s="462">
        <v>81</v>
      </c>
      <c r="V179" s="462">
        <v>78</v>
      </c>
      <c r="W179" s="462">
        <v>74</v>
      </c>
      <c r="X179" s="467">
        <f t="shared" si="78"/>
        <v>-8.6419753086419748E-2</v>
      </c>
      <c r="Y179" s="467">
        <f t="shared" si="79"/>
        <v>-5.128205128205128E-2</v>
      </c>
    </row>
    <row r="180" spans="1:25" ht="12.75" customHeight="1" x14ac:dyDescent="0.2">
      <c r="A180" s="462" t="s">
        <v>100</v>
      </c>
      <c r="B180" s="462">
        <v>137</v>
      </c>
      <c r="C180" s="462">
        <v>128</v>
      </c>
      <c r="D180" s="462">
        <v>130</v>
      </c>
      <c r="E180" s="467">
        <f t="shared" si="72"/>
        <v>-5.1094890510948905E-2</v>
      </c>
      <c r="F180" s="467">
        <f t="shared" si="73"/>
        <v>1.5625E-2</v>
      </c>
      <c r="H180" s="462">
        <v>106</v>
      </c>
      <c r="I180" s="462">
        <v>94</v>
      </c>
      <c r="J180" s="462">
        <v>97</v>
      </c>
      <c r="K180" s="467">
        <f t="shared" si="74"/>
        <v>-8.4905660377358486E-2</v>
      </c>
      <c r="L180" s="467">
        <f t="shared" si="75"/>
        <v>3.1914893617021274E-2</v>
      </c>
      <c r="N180" s="462" t="s">
        <v>100</v>
      </c>
      <c r="O180" s="462">
        <v>137</v>
      </c>
      <c r="P180" s="462">
        <v>128</v>
      </c>
      <c r="Q180" s="462">
        <v>130</v>
      </c>
      <c r="R180" s="467">
        <f t="shared" si="76"/>
        <v>-5.1094890510948905E-2</v>
      </c>
      <c r="S180" s="467">
        <f t="shared" si="77"/>
        <v>1.5625E-2</v>
      </c>
      <c r="U180" s="462">
        <v>106</v>
      </c>
      <c r="V180" s="462">
        <v>94</v>
      </c>
      <c r="W180" s="462">
        <v>97</v>
      </c>
      <c r="X180" s="467">
        <f t="shared" si="78"/>
        <v>-8.4905660377358486E-2</v>
      </c>
      <c r="Y180" s="467">
        <f t="shared" si="79"/>
        <v>3.1914893617021274E-2</v>
      </c>
    </row>
    <row r="181" spans="1:25" ht="12.75" customHeight="1" x14ac:dyDescent="0.2">
      <c r="A181" s="462" t="s">
        <v>101</v>
      </c>
      <c r="B181" s="11">
        <v>143</v>
      </c>
      <c r="C181" s="11">
        <v>141</v>
      </c>
      <c r="D181" s="11">
        <v>94</v>
      </c>
      <c r="E181" s="467">
        <f t="shared" si="72"/>
        <v>-0.34265734265734266</v>
      </c>
      <c r="F181" s="467">
        <f t="shared" si="73"/>
        <v>-0.33333333333333331</v>
      </c>
      <c r="H181" s="11">
        <v>110</v>
      </c>
      <c r="I181" s="11">
        <v>108</v>
      </c>
      <c r="J181" s="11">
        <v>99</v>
      </c>
      <c r="K181" s="467">
        <f t="shared" si="74"/>
        <v>-0.1</v>
      </c>
      <c r="L181" s="467">
        <f t="shared" si="75"/>
        <v>-8.3333333333333329E-2</v>
      </c>
      <c r="N181" s="462" t="s">
        <v>101</v>
      </c>
      <c r="O181" s="11">
        <v>143</v>
      </c>
      <c r="P181" s="11">
        <v>141</v>
      </c>
      <c r="Q181" s="11">
        <v>94</v>
      </c>
      <c r="R181" s="467">
        <f t="shared" si="76"/>
        <v>-0.34265734265734266</v>
      </c>
      <c r="S181" s="467">
        <f t="shared" si="77"/>
        <v>-0.33333333333333331</v>
      </c>
      <c r="U181" s="11">
        <v>110</v>
      </c>
      <c r="V181" s="11">
        <v>108</v>
      </c>
      <c r="W181" s="11">
        <v>99</v>
      </c>
      <c r="X181" s="467">
        <f t="shared" si="78"/>
        <v>-0.1</v>
      </c>
      <c r="Y181" s="467">
        <f t="shared" si="79"/>
        <v>-8.3333333333333329E-2</v>
      </c>
    </row>
    <row r="182" spans="1:25" ht="12.75" customHeight="1" x14ac:dyDescent="0.2">
      <c r="A182" s="462" t="s">
        <v>102</v>
      </c>
      <c r="B182" s="11">
        <v>190</v>
      </c>
      <c r="C182" s="11">
        <v>156</v>
      </c>
      <c r="D182" s="11">
        <v>117</v>
      </c>
      <c r="E182" s="467">
        <f t="shared" si="72"/>
        <v>-0.38421052631578945</v>
      </c>
      <c r="F182" s="467">
        <f t="shared" si="73"/>
        <v>-0.25</v>
      </c>
      <c r="H182" s="11">
        <v>145</v>
      </c>
      <c r="I182" s="11">
        <v>147</v>
      </c>
      <c r="J182" s="11">
        <v>93</v>
      </c>
      <c r="K182" s="467">
        <f t="shared" si="74"/>
        <v>-0.35862068965517241</v>
      </c>
      <c r="L182" s="467">
        <f t="shared" si="75"/>
        <v>-0.36734693877551022</v>
      </c>
      <c r="N182" s="462" t="s">
        <v>102</v>
      </c>
      <c r="O182" s="11">
        <v>190</v>
      </c>
      <c r="P182" s="11">
        <v>156</v>
      </c>
      <c r="Q182" s="11">
        <v>117</v>
      </c>
      <c r="R182" s="467">
        <f t="shared" si="76"/>
        <v>-0.38421052631578945</v>
      </c>
      <c r="S182" s="467">
        <f t="shared" si="77"/>
        <v>-0.25</v>
      </c>
      <c r="U182" s="11">
        <v>145</v>
      </c>
      <c r="V182" s="11">
        <v>147</v>
      </c>
      <c r="W182" s="11">
        <v>93</v>
      </c>
      <c r="X182" s="467">
        <f t="shared" si="78"/>
        <v>-0.35862068965517241</v>
      </c>
      <c r="Y182" s="467">
        <f t="shared" si="79"/>
        <v>-0.36734693877551022</v>
      </c>
    </row>
    <row r="183" spans="1:25" ht="12.75" customHeight="1" x14ac:dyDescent="0.2">
      <c r="A183" s="462" t="s">
        <v>103</v>
      </c>
      <c r="B183" s="11">
        <v>180</v>
      </c>
      <c r="C183" s="11">
        <v>187</v>
      </c>
      <c r="D183" s="11">
        <v>166</v>
      </c>
      <c r="E183" s="467">
        <f t="shared" si="72"/>
        <v>-7.7777777777777779E-2</v>
      </c>
      <c r="F183" s="467">
        <f t="shared" si="73"/>
        <v>-0.11229946524064172</v>
      </c>
      <c r="H183" s="11">
        <v>156</v>
      </c>
      <c r="I183" s="11">
        <v>136</v>
      </c>
      <c r="J183" s="11">
        <v>149</v>
      </c>
      <c r="K183" s="467">
        <f t="shared" si="74"/>
        <v>-4.4871794871794872E-2</v>
      </c>
      <c r="L183" s="467">
        <f t="shared" si="75"/>
        <v>9.5588235294117641E-2</v>
      </c>
      <c r="N183" s="462" t="s">
        <v>103</v>
      </c>
      <c r="O183" s="11">
        <v>180</v>
      </c>
      <c r="P183" s="11">
        <v>187</v>
      </c>
      <c r="Q183" s="11">
        <v>166</v>
      </c>
      <c r="R183" s="467">
        <f t="shared" si="76"/>
        <v>-7.7777777777777779E-2</v>
      </c>
      <c r="S183" s="467">
        <f t="shared" si="77"/>
        <v>-0.11229946524064172</v>
      </c>
      <c r="U183" s="11">
        <v>156</v>
      </c>
      <c r="V183" s="11">
        <v>136</v>
      </c>
      <c r="W183" s="11">
        <v>149</v>
      </c>
      <c r="X183" s="467">
        <f t="shared" si="78"/>
        <v>-4.4871794871794872E-2</v>
      </c>
      <c r="Y183" s="467">
        <f t="shared" si="79"/>
        <v>9.5588235294117641E-2</v>
      </c>
    </row>
    <row r="184" spans="1:25" ht="12.75" customHeight="1" x14ac:dyDescent="0.2">
      <c r="A184" s="462" t="s">
        <v>104</v>
      </c>
      <c r="B184" s="11">
        <v>181</v>
      </c>
      <c r="C184" s="11">
        <v>180</v>
      </c>
      <c r="D184" s="11">
        <v>172</v>
      </c>
      <c r="E184" s="467">
        <f t="shared" si="72"/>
        <v>-4.9723756906077346E-2</v>
      </c>
      <c r="F184" s="467">
        <f t="shared" si="73"/>
        <v>-4.4444444444444446E-2</v>
      </c>
      <c r="H184" s="11">
        <v>139</v>
      </c>
      <c r="I184" s="11">
        <v>139</v>
      </c>
      <c r="J184" s="11">
        <v>146</v>
      </c>
      <c r="K184" s="467">
        <f t="shared" si="74"/>
        <v>5.0359712230215826E-2</v>
      </c>
      <c r="L184" s="467">
        <f t="shared" si="75"/>
        <v>5.0359712230215826E-2</v>
      </c>
      <c r="N184" s="462" t="s">
        <v>104</v>
      </c>
      <c r="O184" s="11">
        <v>181</v>
      </c>
      <c r="P184" s="11">
        <v>180</v>
      </c>
      <c r="Q184" s="11">
        <v>172</v>
      </c>
      <c r="R184" s="467">
        <f t="shared" si="76"/>
        <v>-4.9723756906077346E-2</v>
      </c>
      <c r="S184" s="467">
        <f t="shared" si="77"/>
        <v>-4.4444444444444446E-2</v>
      </c>
      <c r="U184" s="11">
        <v>139</v>
      </c>
      <c r="V184" s="11">
        <v>139</v>
      </c>
      <c r="W184" s="11">
        <v>146</v>
      </c>
      <c r="X184" s="467">
        <f t="shared" si="78"/>
        <v>5.0359712230215826E-2</v>
      </c>
      <c r="Y184" s="467">
        <f t="shared" si="79"/>
        <v>5.0359712230215826E-2</v>
      </c>
    </row>
    <row r="185" spans="1:25" ht="12.75" customHeight="1" x14ac:dyDescent="0.2">
      <c r="A185" s="462" t="s">
        <v>105</v>
      </c>
      <c r="B185" s="11">
        <v>177</v>
      </c>
      <c r="C185" s="11">
        <v>183</v>
      </c>
      <c r="D185" s="11">
        <v>183</v>
      </c>
      <c r="E185" s="467">
        <f t="shared" si="72"/>
        <v>3.3898305084745763E-2</v>
      </c>
      <c r="F185" s="467">
        <f t="shared" si="73"/>
        <v>0</v>
      </c>
      <c r="H185" s="11">
        <v>155</v>
      </c>
      <c r="I185" s="11">
        <v>161</v>
      </c>
      <c r="J185" s="11">
        <v>132</v>
      </c>
      <c r="K185" s="467">
        <f t="shared" si="74"/>
        <v>-0.14838709677419354</v>
      </c>
      <c r="L185" s="467">
        <f t="shared" si="75"/>
        <v>-0.18012422360248448</v>
      </c>
      <c r="N185" s="462" t="s">
        <v>105</v>
      </c>
      <c r="O185" s="11">
        <v>177</v>
      </c>
      <c r="P185" s="11">
        <v>183</v>
      </c>
      <c r="Q185" s="11">
        <v>183</v>
      </c>
      <c r="R185" s="467">
        <f t="shared" si="76"/>
        <v>3.3898305084745763E-2</v>
      </c>
      <c r="S185" s="467">
        <f t="shared" si="77"/>
        <v>0</v>
      </c>
      <c r="U185" s="11">
        <v>155</v>
      </c>
      <c r="V185" s="11">
        <v>161</v>
      </c>
      <c r="W185" s="11">
        <v>132</v>
      </c>
      <c r="X185" s="467">
        <f t="shared" si="78"/>
        <v>-0.14838709677419354</v>
      </c>
      <c r="Y185" s="467">
        <f t="shared" si="79"/>
        <v>-0.18012422360248448</v>
      </c>
    </row>
    <row r="186" spans="1:25" ht="12.75" customHeight="1" x14ac:dyDescent="0.2">
      <c r="A186" s="462" t="s">
        <v>106</v>
      </c>
      <c r="B186" s="11">
        <v>176</v>
      </c>
      <c r="C186" s="11">
        <v>167</v>
      </c>
      <c r="D186" s="11">
        <v>151</v>
      </c>
      <c r="E186" s="467">
        <f t="shared" si="72"/>
        <v>-0.14204545454545456</v>
      </c>
      <c r="F186" s="467">
        <f t="shared" si="73"/>
        <v>-9.580838323353294E-2</v>
      </c>
      <c r="H186" s="11">
        <v>115</v>
      </c>
      <c r="I186" s="11">
        <v>131</v>
      </c>
      <c r="J186" s="11">
        <v>178</v>
      </c>
      <c r="K186" s="467">
        <f t="shared" si="74"/>
        <v>0.54782608695652169</v>
      </c>
      <c r="L186" s="467">
        <f t="shared" si="75"/>
        <v>0.35877862595419846</v>
      </c>
      <c r="N186" s="462" t="s">
        <v>106</v>
      </c>
      <c r="O186" s="11">
        <v>176</v>
      </c>
      <c r="P186" s="11">
        <v>167</v>
      </c>
      <c r="Q186" s="11">
        <v>151</v>
      </c>
      <c r="R186" s="467">
        <f t="shared" si="76"/>
        <v>-0.14204545454545456</v>
      </c>
      <c r="S186" s="467">
        <f t="shared" si="77"/>
        <v>-9.580838323353294E-2</v>
      </c>
      <c r="U186" s="11">
        <v>115</v>
      </c>
      <c r="V186" s="11">
        <v>131</v>
      </c>
      <c r="W186" s="11">
        <v>178</v>
      </c>
      <c r="X186" s="467">
        <f t="shared" si="78"/>
        <v>0.54782608695652169</v>
      </c>
      <c r="Y186" s="467">
        <f t="shared" si="79"/>
        <v>0.35877862595419846</v>
      </c>
    </row>
    <row r="187" spans="1:25" ht="12.75" customHeight="1" x14ac:dyDescent="0.2">
      <c r="A187" s="462" t="s">
        <v>107</v>
      </c>
      <c r="B187" s="11">
        <v>149</v>
      </c>
      <c r="C187" s="11">
        <v>134</v>
      </c>
      <c r="D187" s="11">
        <v>149</v>
      </c>
      <c r="E187" s="467">
        <f t="shared" si="72"/>
        <v>0</v>
      </c>
      <c r="F187" s="467">
        <f t="shared" si="73"/>
        <v>0.11194029850746269</v>
      </c>
      <c r="H187" s="11">
        <v>118</v>
      </c>
      <c r="I187" s="11">
        <v>139</v>
      </c>
      <c r="J187" s="11">
        <v>152</v>
      </c>
      <c r="K187" s="467">
        <f t="shared" si="74"/>
        <v>0.28813559322033899</v>
      </c>
      <c r="L187" s="467">
        <f t="shared" si="75"/>
        <v>9.3525179856115109E-2</v>
      </c>
      <c r="N187" s="462" t="s">
        <v>107</v>
      </c>
      <c r="O187" s="11">
        <v>149</v>
      </c>
      <c r="P187" s="11">
        <v>134</v>
      </c>
      <c r="Q187" s="11">
        <v>149</v>
      </c>
      <c r="R187" s="467">
        <f t="shared" si="76"/>
        <v>0</v>
      </c>
      <c r="S187" s="467">
        <f t="shared" si="77"/>
        <v>0.11194029850746269</v>
      </c>
      <c r="U187" s="11">
        <v>118</v>
      </c>
      <c r="V187" s="11">
        <v>139</v>
      </c>
      <c r="W187" s="11">
        <v>152</v>
      </c>
      <c r="X187" s="467">
        <f t="shared" si="78"/>
        <v>0.28813559322033899</v>
      </c>
      <c r="Y187" s="467">
        <f t="shared" si="79"/>
        <v>9.3525179856115109E-2</v>
      </c>
    </row>
    <row r="188" spans="1:25" ht="12.75" customHeight="1" x14ac:dyDescent="0.2">
      <c r="A188" s="462" t="s">
        <v>108</v>
      </c>
      <c r="B188" s="11">
        <v>96</v>
      </c>
      <c r="C188" s="11">
        <v>137</v>
      </c>
      <c r="D188" s="11">
        <v>101</v>
      </c>
      <c r="E188" s="467">
        <f t="shared" si="72"/>
        <v>5.2083333333333336E-2</v>
      </c>
      <c r="F188" s="467">
        <f t="shared" si="73"/>
        <v>-0.26277372262773724</v>
      </c>
      <c r="H188" s="11">
        <v>135</v>
      </c>
      <c r="I188" s="11">
        <v>121</v>
      </c>
      <c r="J188" s="11">
        <v>135</v>
      </c>
      <c r="K188" s="467">
        <f t="shared" si="74"/>
        <v>0</v>
      </c>
      <c r="L188" s="467">
        <f t="shared" si="75"/>
        <v>0.11570247933884298</v>
      </c>
      <c r="N188" s="462" t="s">
        <v>108</v>
      </c>
      <c r="O188" s="11">
        <v>96</v>
      </c>
      <c r="P188" s="11">
        <v>137</v>
      </c>
      <c r="Q188" s="11">
        <v>101</v>
      </c>
      <c r="R188" s="467">
        <f t="shared" si="76"/>
        <v>5.2083333333333336E-2</v>
      </c>
      <c r="S188" s="467">
        <f t="shared" si="77"/>
        <v>-0.26277372262773724</v>
      </c>
      <c r="U188" s="11">
        <v>135</v>
      </c>
      <c r="V188" s="11">
        <v>121</v>
      </c>
      <c r="W188" s="11">
        <v>135</v>
      </c>
      <c r="X188" s="467">
        <f t="shared" si="78"/>
        <v>0</v>
      </c>
      <c r="Y188" s="467">
        <f t="shared" si="79"/>
        <v>0.11570247933884298</v>
      </c>
    </row>
    <row r="189" spans="1:25" ht="12.75" customHeight="1" x14ac:dyDescent="0.2">
      <c r="A189" t="s">
        <v>109</v>
      </c>
      <c r="B189" s="11">
        <v>59</v>
      </c>
      <c r="C189" s="11">
        <v>67</v>
      </c>
      <c r="D189" s="11">
        <v>86</v>
      </c>
      <c r="E189" s="451">
        <f t="shared" si="72"/>
        <v>0.4576271186440678</v>
      </c>
      <c r="F189" s="451">
        <f t="shared" si="73"/>
        <v>0.28358208955223879</v>
      </c>
      <c r="G189"/>
      <c r="H189" s="11">
        <v>104</v>
      </c>
      <c r="I189" s="11">
        <v>109</v>
      </c>
      <c r="J189" s="11">
        <v>125</v>
      </c>
      <c r="K189" s="451">
        <f t="shared" si="74"/>
        <v>0.20192307692307693</v>
      </c>
      <c r="L189" s="451">
        <f t="shared" si="75"/>
        <v>0.14678899082568808</v>
      </c>
      <c r="N189" t="s">
        <v>109</v>
      </c>
      <c r="O189" s="11">
        <v>59</v>
      </c>
      <c r="P189" s="11">
        <v>67</v>
      </c>
      <c r="Q189" s="11">
        <v>86</v>
      </c>
      <c r="R189" s="451">
        <f t="shared" si="76"/>
        <v>0.4576271186440678</v>
      </c>
      <c r="S189" s="451">
        <f t="shared" si="77"/>
        <v>0.28358208955223879</v>
      </c>
      <c r="T189"/>
      <c r="U189" s="11">
        <v>104</v>
      </c>
      <c r="V189" s="11">
        <v>109</v>
      </c>
      <c r="W189" s="11">
        <v>125</v>
      </c>
      <c r="X189" s="451">
        <f t="shared" si="78"/>
        <v>0.20192307692307693</v>
      </c>
      <c r="Y189" s="451">
        <f t="shared" si="79"/>
        <v>0.14678899082568808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1680</v>
      </c>
      <c r="C191" s="462">
        <f>SUM(C178:C189)</f>
        <v>1683</v>
      </c>
      <c r="D191" s="462">
        <f>SUM(D178:D189)</f>
        <v>1543</v>
      </c>
      <c r="E191" s="467">
        <f>(+D191-B191)/B191</f>
        <v>-8.1547619047619049E-2</v>
      </c>
      <c r="F191" s="467">
        <f>(+D191-C191)/C191</f>
        <v>-8.3184789067142009E-2</v>
      </c>
      <c r="H191" s="462">
        <f>SUM(H178:H189)</f>
        <v>1428</v>
      </c>
      <c r="I191" s="462">
        <f>SUM(I178:I189)</f>
        <v>1438</v>
      </c>
      <c r="J191" s="462">
        <f>SUM(J178:J189)</f>
        <v>1487</v>
      </c>
      <c r="K191" s="467">
        <f>(+J191-H191)/H191</f>
        <v>4.1316526610644257E-2</v>
      </c>
      <c r="L191" s="467">
        <f>(+J191-I191)/I191</f>
        <v>3.4075104311543813E-2</v>
      </c>
      <c r="N191" s="462" t="s">
        <v>110</v>
      </c>
      <c r="O191" s="462">
        <f>SUM(O178:O189)</f>
        <v>1680</v>
      </c>
      <c r="P191" s="462">
        <f>SUM(P178:P189)</f>
        <v>1683</v>
      </c>
      <c r="R191" s="467">
        <f>(+Q191-O191)/O191</f>
        <v>-1</v>
      </c>
      <c r="S191" s="467">
        <f>(+Q191-P191)/P191</f>
        <v>-1</v>
      </c>
      <c r="U191" s="462">
        <f>SUM(U178:U189)</f>
        <v>1428</v>
      </c>
      <c r="V191" s="462">
        <f>SUM(V178:V189)</f>
        <v>1438</v>
      </c>
      <c r="X191" s="467">
        <f>(+W191-U191)/U191</f>
        <v>-1</v>
      </c>
      <c r="Y191" s="467">
        <f>(+W191-V191)/V191</f>
        <v>-1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44208</v>
      </c>
      <c r="F193" s="468" t="s">
        <v>120</v>
      </c>
      <c r="G193" s="468"/>
      <c r="N193" s="461">
        <f ca="1">TODAY()</f>
        <v>44208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2513</v>
      </c>
      <c r="C196" s="2" t="s">
        <v>3261</v>
      </c>
      <c r="D196" s="2" t="s">
        <v>4042</v>
      </c>
      <c r="E196" s="2" t="s">
        <v>4043</v>
      </c>
      <c r="F196" s="2" t="s">
        <v>4044</v>
      </c>
      <c r="H196" s="2" t="s">
        <v>2514</v>
      </c>
      <c r="I196" s="2" t="s">
        <v>3262</v>
      </c>
      <c r="J196" s="2" t="s">
        <v>4046</v>
      </c>
      <c r="K196" s="2" t="s">
        <v>4043</v>
      </c>
      <c r="L196" s="2" t="s">
        <v>4045</v>
      </c>
      <c r="O196" s="2" t="s">
        <v>2513</v>
      </c>
      <c r="P196" s="2" t="s">
        <v>3261</v>
      </c>
      <c r="Q196" s="2" t="s">
        <v>4042</v>
      </c>
      <c r="R196" s="2" t="s">
        <v>4043</v>
      </c>
      <c r="S196" s="2" t="s">
        <v>4044</v>
      </c>
      <c r="U196" s="2" t="s">
        <v>2514</v>
      </c>
      <c r="V196" s="2" t="s">
        <v>3262</v>
      </c>
      <c r="W196" s="2" t="s">
        <v>4046</v>
      </c>
      <c r="X196" s="2" t="s">
        <v>4043</v>
      </c>
      <c r="Y196" s="2" t="s">
        <v>4045</v>
      </c>
    </row>
    <row r="197" spans="1:25" ht="12.75" customHeight="1" x14ac:dyDescent="0.2">
      <c r="A197" s="462" t="s">
        <v>98</v>
      </c>
      <c r="B197" s="462">
        <v>51</v>
      </c>
      <c r="C197" s="462">
        <v>61</v>
      </c>
      <c r="D197" s="462">
        <v>42</v>
      </c>
      <c r="E197" s="467">
        <f t="shared" ref="E197:E208" si="80">(+D197-B197)/B197</f>
        <v>-0.17647058823529413</v>
      </c>
      <c r="F197" s="467">
        <f t="shared" ref="F197:F208" si="81">(+D197-C197)/C197</f>
        <v>-0.31147540983606559</v>
      </c>
      <c r="H197" s="462">
        <v>74</v>
      </c>
      <c r="I197" s="462">
        <v>52</v>
      </c>
      <c r="J197" s="462">
        <v>41</v>
      </c>
      <c r="K197" s="467">
        <f t="shared" ref="K197:K208" si="82">(+J197-H197)/H197</f>
        <v>-0.44594594594594594</v>
      </c>
      <c r="L197" s="467">
        <f t="shared" ref="L197:L208" si="83">(+J197-I197)/I197</f>
        <v>-0.21153846153846154</v>
      </c>
      <c r="N197" s="462" t="s">
        <v>98</v>
      </c>
      <c r="O197" s="462">
        <v>51</v>
      </c>
      <c r="P197" s="462">
        <v>61</v>
      </c>
      <c r="Q197" s="462">
        <v>42</v>
      </c>
      <c r="R197" s="467">
        <f t="shared" ref="R197:R208" si="84">(+Q197-O197)/O197</f>
        <v>-0.17647058823529413</v>
      </c>
      <c r="S197" s="467">
        <f t="shared" ref="S197:S208" si="85">(+Q197-P197)/P197</f>
        <v>-0.31147540983606559</v>
      </c>
      <c r="U197" s="462">
        <v>74</v>
      </c>
      <c r="V197" s="462">
        <v>52</v>
      </c>
      <c r="W197" s="462">
        <v>41</v>
      </c>
      <c r="X197" s="467">
        <f t="shared" ref="X197:X208" si="86">(+W197-U197)/U197</f>
        <v>-0.44594594594594594</v>
      </c>
      <c r="Y197" s="467">
        <f t="shared" ref="Y197:Y208" si="87">(+W197-V197)/V197</f>
        <v>-0.21153846153846154</v>
      </c>
    </row>
    <row r="198" spans="1:25" ht="12.75" customHeight="1" x14ac:dyDescent="0.2">
      <c r="A198" s="462" t="s">
        <v>99</v>
      </c>
      <c r="B198" s="462">
        <v>76</v>
      </c>
      <c r="C198" s="462">
        <v>66</v>
      </c>
      <c r="D198" s="462">
        <v>53</v>
      </c>
      <c r="E198" s="467">
        <f t="shared" si="80"/>
        <v>-0.30263157894736842</v>
      </c>
      <c r="F198" s="467">
        <f t="shared" si="81"/>
        <v>-0.19696969696969696</v>
      </c>
      <c r="H198" s="462">
        <v>50</v>
      </c>
      <c r="I198" s="462">
        <v>45</v>
      </c>
      <c r="J198" s="462">
        <v>44</v>
      </c>
      <c r="K198" s="467">
        <f t="shared" si="82"/>
        <v>-0.12</v>
      </c>
      <c r="L198" s="467">
        <f t="shared" si="83"/>
        <v>-2.2222222222222223E-2</v>
      </c>
      <c r="N198" s="462" t="s">
        <v>99</v>
      </c>
      <c r="O198" s="462">
        <v>76</v>
      </c>
      <c r="P198" s="462">
        <v>66</v>
      </c>
      <c r="Q198" s="462">
        <v>53</v>
      </c>
      <c r="R198" s="467">
        <f t="shared" si="84"/>
        <v>-0.30263157894736842</v>
      </c>
      <c r="S198" s="467">
        <f t="shared" si="85"/>
        <v>-0.19696969696969696</v>
      </c>
      <c r="U198" s="462">
        <v>50</v>
      </c>
      <c r="V198" s="462">
        <v>45</v>
      </c>
      <c r="W198" s="462">
        <v>44</v>
      </c>
      <c r="X198" s="467">
        <f t="shared" si="86"/>
        <v>-0.12</v>
      </c>
      <c r="Y198" s="467">
        <f t="shared" si="87"/>
        <v>-2.2222222222222223E-2</v>
      </c>
    </row>
    <row r="199" spans="1:25" ht="12.75" customHeight="1" x14ac:dyDescent="0.2">
      <c r="A199" s="462" t="s">
        <v>100</v>
      </c>
      <c r="B199" s="462">
        <v>97</v>
      </c>
      <c r="C199" s="462">
        <v>100</v>
      </c>
      <c r="D199" s="462">
        <v>89</v>
      </c>
      <c r="E199" s="467">
        <f t="shared" si="80"/>
        <v>-8.247422680412371E-2</v>
      </c>
      <c r="F199" s="467">
        <f t="shared" si="81"/>
        <v>-0.11</v>
      </c>
      <c r="H199" s="462">
        <v>61</v>
      </c>
      <c r="I199" s="462">
        <v>69</v>
      </c>
      <c r="J199" s="462">
        <v>57</v>
      </c>
      <c r="K199" s="467">
        <f t="shared" si="82"/>
        <v>-6.5573770491803282E-2</v>
      </c>
      <c r="L199" s="467">
        <f t="shared" si="83"/>
        <v>-0.17391304347826086</v>
      </c>
      <c r="N199" s="462" t="s">
        <v>100</v>
      </c>
      <c r="O199" s="462">
        <v>97</v>
      </c>
      <c r="P199" s="462">
        <v>100</v>
      </c>
      <c r="Q199" s="462">
        <v>89</v>
      </c>
      <c r="R199" s="467">
        <f t="shared" si="84"/>
        <v>-8.247422680412371E-2</v>
      </c>
      <c r="S199" s="467">
        <f t="shared" si="85"/>
        <v>-0.11</v>
      </c>
      <c r="U199" s="462">
        <v>61</v>
      </c>
      <c r="V199" s="462">
        <v>69</v>
      </c>
      <c r="W199" s="462">
        <v>57</v>
      </c>
      <c r="X199" s="467">
        <f t="shared" si="86"/>
        <v>-6.5573770491803282E-2</v>
      </c>
      <c r="Y199" s="467">
        <f t="shared" si="87"/>
        <v>-0.17391304347826086</v>
      </c>
    </row>
    <row r="200" spans="1:25" ht="12.75" customHeight="1" x14ac:dyDescent="0.2">
      <c r="A200" s="462" t="s">
        <v>101</v>
      </c>
      <c r="B200" s="11">
        <v>101</v>
      </c>
      <c r="C200" s="11">
        <v>95</v>
      </c>
      <c r="D200" s="11">
        <v>71</v>
      </c>
      <c r="E200" s="467">
        <f t="shared" si="80"/>
        <v>-0.29702970297029702</v>
      </c>
      <c r="F200" s="467">
        <f t="shared" si="81"/>
        <v>-0.25263157894736843</v>
      </c>
      <c r="H200" s="11">
        <v>87</v>
      </c>
      <c r="I200" s="11">
        <v>82</v>
      </c>
      <c r="J200" s="11">
        <v>66</v>
      </c>
      <c r="K200" s="467">
        <f t="shared" si="82"/>
        <v>-0.2413793103448276</v>
      </c>
      <c r="L200" s="467">
        <f t="shared" si="83"/>
        <v>-0.1951219512195122</v>
      </c>
      <c r="N200" s="462" t="s">
        <v>101</v>
      </c>
      <c r="O200" s="11">
        <v>101</v>
      </c>
      <c r="P200" s="11">
        <v>95</v>
      </c>
      <c r="Q200" s="11">
        <v>71</v>
      </c>
      <c r="R200" s="467">
        <f t="shared" si="84"/>
        <v>-0.29702970297029702</v>
      </c>
      <c r="S200" s="467">
        <f t="shared" si="85"/>
        <v>-0.25263157894736843</v>
      </c>
      <c r="U200" s="11">
        <v>87</v>
      </c>
      <c r="V200" s="11">
        <v>82</v>
      </c>
      <c r="W200" s="11">
        <v>66</v>
      </c>
      <c r="X200" s="467">
        <f t="shared" si="86"/>
        <v>-0.2413793103448276</v>
      </c>
      <c r="Y200" s="467">
        <f t="shared" si="87"/>
        <v>-0.1951219512195122</v>
      </c>
    </row>
    <row r="201" spans="1:25" ht="12.75" customHeight="1" x14ac:dyDescent="0.2">
      <c r="A201" s="462" t="s">
        <v>102</v>
      </c>
      <c r="B201" s="11">
        <v>121</v>
      </c>
      <c r="C201" s="11">
        <v>104</v>
      </c>
      <c r="D201" s="11">
        <v>111</v>
      </c>
      <c r="E201" s="467">
        <f t="shared" si="80"/>
        <v>-8.2644628099173556E-2</v>
      </c>
      <c r="F201" s="467">
        <f t="shared" si="81"/>
        <v>6.7307692307692304E-2</v>
      </c>
      <c r="H201" s="11">
        <v>92</v>
      </c>
      <c r="I201" s="11">
        <v>97</v>
      </c>
      <c r="J201" s="11">
        <v>65</v>
      </c>
      <c r="K201" s="467">
        <f t="shared" si="82"/>
        <v>-0.29347826086956524</v>
      </c>
      <c r="L201" s="467">
        <f t="shared" si="83"/>
        <v>-0.32989690721649484</v>
      </c>
      <c r="N201" s="462" t="s">
        <v>102</v>
      </c>
      <c r="O201" s="11">
        <v>121</v>
      </c>
      <c r="P201" s="11">
        <v>104</v>
      </c>
      <c r="Q201" s="11">
        <v>111</v>
      </c>
      <c r="R201" s="467">
        <f t="shared" si="84"/>
        <v>-8.2644628099173556E-2</v>
      </c>
      <c r="S201" s="467">
        <f t="shared" si="85"/>
        <v>6.7307692307692304E-2</v>
      </c>
      <c r="U201" s="11">
        <v>92</v>
      </c>
      <c r="V201" s="11">
        <v>97</v>
      </c>
      <c r="W201" s="11">
        <v>65</v>
      </c>
      <c r="X201" s="467">
        <f t="shared" si="86"/>
        <v>-0.29347826086956524</v>
      </c>
      <c r="Y201" s="467">
        <f t="shared" si="87"/>
        <v>-0.32989690721649484</v>
      </c>
    </row>
    <row r="202" spans="1:25" ht="12.75" customHeight="1" x14ac:dyDescent="0.2">
      <c r="A202" s="462" t="s">
        <v>103</v>
      </c>
      <c r="B202" s="11">
        <v>115</v>
      </c>
      <c r="C202" s="11">
        <v>105</v>
      </c>
      <c r="D202" s="11">
        <v>81</v>
      </c>
      <c r="E202" s="467">
        <f t="shared" si="80"/>
        <v>-0.29565217391304349</v>
      </c>
      <c r="F202" s="467">
        <f t="shared" si="81"/>
        <v>-0.22857142857142856</v>
      </c>
      <c r="H202" s="11">
        <v>106</v>
      </c>
      <c r="I202" s="11">
        <v>94</v>
      </c>
      <c r="J202" s="11">
        <v>106</v>
      </c>
      <c r="K202" s="467">
        <f t="shared" si="82"/>
        <v>0</v>
      </c>
      <c r="L202" s="467">
        <f t="shared" si="83"/>
        <v>0.1276595744680851</v>
      </c>
      <c r="N202" s="462" t="s">
        <v>103</v>
      </c>
      <c r="O202" s="11">
        <v>115</v>
      </c>
      <c r="P202" s="11">
        <v>105</v>
      </c>
      <c r="Q202" s="11">
        <v>81</v>
      </c>
      <c r="R202" s="467">
        <f t="shared" si="84"/>
        <v>-0.29565217391304349</v>
      </c>
      <c r="S202" s="467">
        <f t="shared" si="85"/>
        <v>-0.22857142857142856</v>
      </c>
      <c r="U202" s="11">
        <v>106</v>
      </c>
      <c r="V202" s="11">
        <v>94</v>
      </c>
      <c r="W202" s="11">
        <v>106</v>
      </c>
      <c r="X202" s="467">
        <f t="shared" si="86"/>
        <v>0</v>
      </c>
      <c r="Y202" s="467">
        <f t="shared" si="87"/>
        <v>0.1276595744680851</v>
      </c>
    </row>
    <row r="203" spans="1:25" ht="12.75" customHeight="1" x14ac:dyDescent="0.2">
      <c r="A203" s="462" t="s">
        <v>104</v>
      </c>
      <c r="B203" s="11">
        <v>127</v>
      </c>
      <c r="C203" s="11">
        <v>110</v>
      </c>
      <c r="D203" s="11">
        <v>85</v>
      </c>
      <c r="E203" s="467">
        <f t="shared" si="80"/>
        <v>-0.33070866141732286</v>
      </c>
      <c r="F203" s="467">
        <f t="shared" si="81"/>
        <v>-0.22727272727272727</v>
      </c>
      <c r="H203" s="11">
        <v>94</v>
      </c>
      <c r="I203" s="11">
        <v>79</v>
      </c>
      <c r="J203" s="11">
        <v>101</v>
      </c>
      <c r="K203" s="467">
        <f t="shared" si="82"/>
        <v>7.4468085106382975E-2</v>
      </c>
      <c r="L203" s="467">
        <f t="shared" si="83"/>
        <v>0.27848101265822783</v>
      </c>
      <c r="N203" s="462" t="s">
        <v>104</v>
      </c>
      <c r="O203" s="11">
        <v>127</v>
      </c>
      <c r="P203" s="11">
        <v>110</v>
      </c>
      <c r="Q203" s="11">
        <v>85</v>
      </c>
      <c r="R203" s="467">
        <f t="shared" si="84"/>
        <v>-0.33070866141732286</v>
      </c>
      <c r="S203" s="467">
        <f t="shared" si="85"/>
        <v>-0.22727272727272727</v>
      </c>
      <c r="U203" s="11">
        <v>94</v>
      </c>
      <c r="V203" s="11">
        <v>79</v>
      </c>
      <c r="W203" s="11">
        <v>101</v>
      </c>
      <c r="X203" s="467">
        <f t="shared" si="86"/>
        <v>7.4468085106382975E-2</v>
      </c>
      <c r="Y203" s="467">
        <f t="shared" si="87"/>
        <v>0.27848101265822783</v>
      </c>
    </row>
    <row r="204" spans="1:25" ht="12.75" customHeight="1" x14ac:dyDescent="0.2">
      <c r="A204" s="462" t="s">
        <v>105</v>
      </c>
      <c r="B204" s="11">
        <v>100</v>
      </c>
      <c r="C204" s="11">
        <v>120</v>
      </c>
      <c r="D204" s="11">
        <v>108</v>
      </c>
      <c r="E204" s="467">
        <f t="shared" si="80"/>
        <v>0.08</v>
      </c>
      <c r="F204" s="467">
        <f t="shared" si="81"/>
        <v>-0.1</v>
      </c>
      <c r="H204" s="11">
        <v>112</v>
      </c>
      <c r="I204" s="11">
        <v>110</v>
      </c>
      <c r="J204" s="11">
        <v>103</v>
      </c>
      <c r="K204" s="467">
        <f t="shared" si="82"/>
        <v>-8.0357142857142863E-2</v>
      </c>
      <c r="L204" s="467">
        <f t="shared" si="83"/>
        <v>-6.363636363636363E-2</v>
      </c>
      <c r="N204" s="462" t="s">
        <v>105</v>
      </c>
      <c r="O204" s="11">
        <v>100</v>
      </c>
      <c r="P204" s="11">
        <v>120</v>
      </c>
      <c r="Q204" s="11">
        <v>108</v>
      </c>
      <c r="R204" s="467">
        <f t="shared" si="84"/>
        <v>0.08</v>
      </c>
      <c r="S204" s="467">
        <f t="shared" si="85"/>
        <v>-0.1</v>
      </c>
      <c r="U204" s="11">
        <v>112</v>
      </c>
      <c r="V204" s="11">
        <v>110</v>
      </c>
      <c r="W204" s="11">
        <v>103</v>
      </c>
      <c r="X204" s="467">
        <f t="shared" si="86"/>
        <v>-8.0357142857142863E-2</v>
      </c>
      <c r="Y204" s="467">
        <f t="shared" si="87"/>
        <v>-6.363636363636363E-2</v>
      </c>
    </row>
    <row r="205" spans="1:25" ht="12.75" customHeight="1" x14ac:dyDescent="0.2">
      <c r="A205" s="462" t="s">
        <v>106</v>
      </c>
      <c r="B205" s="11">
        <v>91</v>
      </c>
      <c r="C205" s="11">
        <v>95</v>
      </c>
      <c r="D205" s="11">
        <v>78</v>
      </c>
      <c r="E205" s="467">
        <f t="shared" si="80"/>
        <v>-0.14285714285714285</v>
      </c>
      <c r="F205" s="467">
        <f t="shared" si="81"/>
        <v>-0.17894736842105263</v>
      </c>
      <c r="H205" s="11">
        <v>88</v>
      </c>
      <c r="I205" s="11">
        <v>80</v>
      </c>
      <c r="J205" s="11">
        <v>88</v>
      </c>
      <c r="K205" s="467">
        <f t="shared" si="82"/>
        <v>0</v>
      </c>
      <c r="L205" s="467">
        <f t="shared" si="83"/>
        <v>0.1</v>
      </c>
      <c r="N205" s="462" t="s">
        <v>106</v>
      </c>
      <c r="O205" s="11">
        <v>91</v>
      </c>
      <c r="P205" s="11">
        <v>95</v>
      </c>
      <c r="Q205" s="11">
        <v>78</v>
      </c>
      <c r="R205" s="467">
        <f t="shared" si="84"/>
        <v>-0.14285714285714285</v>
      </c>
      <c r="S205" s="467">
        <f t="shared" si="85"/>
        <v>-0.17894736842105263</v>
      </c>
      <c r="U205" s="11">
        <v>88</v>
      </c>
      <c r="V205" s="11">
        <v>80</v>
      </c>
      <c r="W205" s="11">
        <v>88</v>
      </c>
      <c r="X205" s="467">
        <f t="shared" si="86"/>
        <v>0</v>
      </c>
      <c r="Y205" s="467">
        <f t="shared" si="87"/>
        <v>0.1</v>
      </c>
    </row>
    <row r="206" spans="1:25" ht="12.75" customHeight="1" x14ac:dyDescent="0.2">
      <c r="A206" s="462" t="s">
        <v>107</v>
      </c>
      <c r="B206" s="11">
        <v>91</v>
      </c>
      <c r="C206" s="11">
        <v>82</v>
      </c>
      <c r="D206" s="11">
        <v>98</v>
      </c>
      <c r="E206" s="467">
        <f t="shared" si="80"/>
        <v>7.6923076923076927E-2</v>
      </c>
      <c r="F206" s="467">
        <f t="shared" si="81"/>
        <v>0.1951219512195122</v>
      </c>
      <c r="H206" s="11">
        <v>83</v>
      </c>
      <c r="I206" s="11">
        <v>84</v>
      </c>
      <c r="J206" s="11">
        <v>91</v>
      </c>
      <c r="K206" s="467">
        <f t="shared" si="82"/>
        <v>9.6385542168674704E-2</v>
      </c>
      <c r="L206" s="467">
        <f t="shared" si="83"/>
        <v>8.3333333333333329E-2</v>
      </c>
      <c r="N206" s="462" t="s">
        <v>107</v>
      </c>
      <c r="O206" s="11">
        <v>91</v>
      </c>
      <c r="P206" s="11">
        <v>82</v>
      </c>
      <c r="Q206" s="11">
        <v>98</v>
      </c>
      <c r="R206" s="467">
        <f t="shared" si="84"/>
        <v>7.6923076923076927E-2</v>
      </c>
      <c r="S206" s="467">
        <f t="shared" si="85"/>
        <v>0.1951219512195122</v>
      </c>
      <c r="U206" s="11">
        <v>83</v>
      </c>
      <c r="V206" s="11">
        <v>84</v>
      </c>
      <c r="W206" s="11">
        <v>91</v>
      </c>
      <c r="X206" s="467">
        <f t="shared" si="86"/>
        <v>9.6385542168674704E-2</v>
      </c>
      <c r="Y206" s="467">
        <f t="shared" si="87"/>
        <v>8.3333333333333329E-2</v>
      </c>
    </row>
    <row r="207" spans="1:25" ht="12.75" customHeight="1" x14ac:dyDescent="0.2">
      <c r="A207" s="462" t="s">
        <v>108</v>
      </c>
      <c r="B207" s="11">
        <v>69</v>
      </c>
      <c r="C207" s="11">
        <v>46</v>
      </c>
      <c r="D207" s="11">
        <v>41</v>
      </c>
      <c r="E207" s="467">
        <f t="shared" si="80"/>
        <v>-0.40579710144927539</v>
      </c>
      <c r="F207" s="467">
        <f t="shared" si="81"/>
        <v>-0.10869565217391304</v>
      </c>
      <c r="H207" s="11">
        <v>79</v>
      </c>
      <c r="I207" s="11">
        <v>66</v>
      </c>
      <c r="J207" s="11">
        <v>87</v>
      </c>
      <c r="K207" s="467">
        <f t="shared" si="82"/>
        <v>0.10126582278481013</v>
      </c>
      <c r="L207" s="467">
        <f t="shared" si="83"/>
        <v>0.31818181818181818</v>
      </c>
      <c r="N207" s="462" t="s">
        <v>108</v>
      </c>
      <c r="O207" s="11">
        <v>69</v>
      </c>
      <c r="P207" s="11">
        <v>46</v>
      </c>
      <c r="Q207" s="11">
        <v>41</v>
      </c>
      <c r="R207" s="467">
        <f t="shared" si="84"/>
        <v>-0.40579710144927539</v>
      </c>
      <c r="S207" s="467">
        <f t="shared" si="85"/>
        <v>-0.10869565217391304</v>
      </c>
      <c r="U207" s="11">
        <v>79</v>
      </c>
      <c r="V207" s="11">
        <v>66</v>
      </c>
      <c r="W207" s="11">
        <v>87</v>
      </c>
      <c r="X207" s="467">
        <f t="shared" si="86"/>
        <v>0.10126582278481013</v>
      </c>
      <c r="Y207" s="467">
        <f t="shared" si="87"/>
        <v>0.31818181818181818</v>
      </c>
    </row>
    <row r="208" spans="1:25" ht="12.75" customHeight="1" x14ac:dyDescent="0.2">
      <c r="A208" t="s">
        <v>109</v>
      </c>
      <c r="B208" s="11">
        <v>37</v>
      </c>
      <c r="C208" s="11">
        <v>31</v>
      </c>
      <c r="D208" s="11">
        <v>43</v>
      </c>
      <c r="E208" s="451">
        <f t="shared" si="80"/>
        <v>0.16216216216216217</v>
      </c>
      <c r="F208" s="451">
        <f t="shared" si="81"/>
        <v>0.38709677419354838</v>
      </c>
      <c r="G208"/>
      <c r="H208" s="11">
        <v>58</v>
      </c>
      <c r="I208" s="11">
        <v>69</v>
      </c>
      <c r="J208" s="11">
        <v>89</v>
      </c>
      <c r="K208" s="451">
        <f t="shared" si="82"/>
        <v>0.53448275862068961</v>
      </c>
      <c r="L208" s="451">
        <f t="shared" si="83"/>
        <v>0.28985507246376813</v>
      </c>
      <c r="N208" t="s">
        <v>109</v>
      </c>
      <c r="O208" s="11">
        <v>37</v>
      </c>
      <c r="P208" s="11">
        <v>31</v>
      </c>
      <c r="Q208" s="11">
        <v>43</v>
      </c>
      <c r="R208" s="451">
        <f t="shared" si="84"/>
        <v>0.16216216216216217</v>
      </c>
      <c r="S208" s="451">
        <f t="shared" si="85"/>
        <v>0.38709677419354838</v>
      </c>
      <c r="T208"/>
      <c r="U208" s="11">
        <v>58</v>
      </c>
      <c r="V208" s="11">
        <v>69</v>
      </c>
      <c r="W208" s="11">
        <v>89</v>
      </c>
      <c r="X208" s="451">
        <f t="shared" si="86"/>
        <v>0.53448275862068961</v>
      </c>
      <c r="Y208" s="451">
        <f t="shared" si="87"/>
        <v>0.28985507246376813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1076</v>
      </c>
      <c r="C210" s="462">
        <f>SUM(C197:C208)</f>
        <v>1015</v>
      </c>
      <c r="D210" s="462">
        <f>SUM(D197:D208)</f>
        <v>900</v>
      </c>
      <c r="E210" s="467">
        <f>(+D210-B210)/B210</f>
        <v>-0.16356877323420074</v>
      </c>
      <c r="F210" s="467">
        <f>(+D210-C210)/C210</f>
        <v>-0.11330049261083744</v>
      </c>
      <c r="H210" s="462">
        <f>SUM(H197:H208)</f>
        <v>984</v>
      </c>
      <c r="I210" s="462">
        <f>SUM(I197:I208)</f>
        <v>927</v>
      </c>
      <c r="J210" s="462">
        <f>SUM(J197:J208)</f>
        <v>938</v>
      </c>
      <c r="K210" s="467">
        <f>(+J210-H210)/H210</f>
        <v>-4.6747967479674794E-2</v>
      </c>
      <c r="L210" s="467">
        <f>(+J210-I210)/I210</f>
        <v>1.1866235167206042E-2</v>
      </c>
      <c r="N210" s="462" t="s">
        <v>110</v>
      </c>
      <c r="O210" s="462">
        <f>SUM(O197:O208)</f>
        <v>1076</v>
      </c>
      <c r="P210" s="462">
        <f>SUM(P197:P208)</f>
        <v>1015</v>
      </c>
      <c r="R210" s="467">
        <f>(+Q210-O210)/O210</f>
        <v>-1</v>
      </c>
      <c r="S210" s="467">
        <f>(+Q210-P210)/P210</f>
        <v>-1</v>
      </c>
      <c r="U210" s="462">
        <f>SUM(U197:U208)</f>
        <v>984</v>
      </c>
      <c r="V210" s="462">
        <f>SUM(V197:V208)</f>
        <v>927</v>
      </c>
      <c r="X210" s="467">
        <f>(+W210-U210)/U210</f>
        <v>-1</v>
      </c>
      <c r="Y210" s="467">
        <f>(+W210-V210)/V210</f>
        <v>-1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44208</v>
      </c>
      <c r="F212" s="464"/>
      <c r="G212" s="465" t="s">
        <v>118</v>
      </c>
      <c r="N212" s="461">
        <f ca="1">TODAY()</f>
        <v>44208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2513</v>
      </c>
      <c r="C215" s="2" t="s">
        <v>3261</v>
      </c>
      <c r="D215" s="2" t="s">
        <v>4042</v>
      </c>
      <c r="E215" s="2" t="s">
        <v>4043</v>
      </c>
      <c r="F215" s="2" t="s">
        <v>4044</v>
      </c>
      <c r="H215" s="2" t="s">
        <v>2514</v>
      </c>
      <c r="I215" s="2" t="s">
        <v>3262</v>
      </c>
      <c r="J215" s="2" t="s">
        <v>4046</v>
      </c>
      <c r="K215" s="2" t="s">
        <v>4043</v>
      </c>
      <c r="L215" s="2" t="s">
        <v>4045</v>
      </c>
      <c r="O215" s="2" t="s">
        <v>2513</v>
      </c>
      <c r="P215" s="2" t="s">
        <v>3261</v>
      </c>
      <c r="Q215" s="2" t="s">
        <v>4042</v>
      </c>
      <c r="R215" s="2" t="s">
        <v>4043</v>
      </c>
      <c r="S215" s="2" t="s">
        <v>4044</v>
      </c>
      <c r="U215" s="2" t="s">
        <v>2514</v>
      </c>
      <c r="V215" s="2" t="s">
        <v>3262</v>
      </c>
      <c r="W215" s="2" t="s">
        <v>4046</v>
      </c>
      <c r="X215" s="2" t="s">
        <v>4043</v>
      </c>
      <c r="Y215" s="2" t="s">
        <v>4045</v>
      </c>
    </row>
    <row r="216" spans="1:25" ht="12.6" customHeight="1" x14ac:dyDescent="0.2">
      <c r="A216" s="462" t="s">
        <v>98</v>
      </c>
      <c r="B216" s="462">
        <v>3358</v>
      </c>
      <c r="C216" s="462">
        <v>3461</v>
      </c>
      <c r="D216" s="462">
        <v>3488</v>
      </c>
      <c r="E216" s="467">
        <f t="shared" ref="E216:E227" si="88">(+D216-B216)/B216</f>
        <v>3.8713519952352587E-2</v>
      </c>
      <c r="F216" s="467">
        <f t="shared" ref="F216:F227" si="89">(+D216-C216)/C216</f>
        <v>7.8012135221034382E-3</v>
      </c>
      <c r="H216" s="462">
        <v>2007</v>
      </c>
      <c r="I216" s="462">
        <v>1882</v>
      </c>
      <c r="J216" s="462">
        <v>2078</v>
      </c>
      <c r="K216" s="467">
        <f t="shared" ref="K216:K227" si="90">(+J216-H216)/H216</f>
        <v>3.537618335824614E-2</v>
      </c>
      <c r="L216" s="467">
        <f t="shared" ref="L216:L227" si="91">(+J216-I216)/I216</f>
        <v>0.10414452709883103</v>
      </c>
      <c r="N216" s="462" t="s">
        <v>98</v>
      </c>
      <c r="O216" s="462">
        <v>3358</v>
      </c>
      <c r="P216" s="462">
        <v>3461</v>
      </c>
      <c r="Q216" s="462">
        <v>3488</v>
      </c>
      <c r="R216" s="467">
        <f t="shared" ref="R216:R227" si="92">(+Q216-O216)/O216</f>
        <v>3.8713519952352587E-2</v>
      </c>
      <c r="S216" s="467">
        <f t="shared" ref="S216:S227" si="93">(+Q216-P216)/P216</f>
        <v>7.8012135221034382E-3</v>
      </c>
      <c r="U216" s="462">
        <v>2007</v>
      </c>
      <c r="V216" s="462">
        <v>1882</v>
      </c>
      <c r="W216" s="462">
        <v>2078</v>
      </c>
      <c r="X216" s="467">
        <f t="shared" ref="X216:X227" si="94">(+W216-U216)/U216</f>
        <v>3.537618335824614E-2</v>
      </c>
      <c r="Y216" s="467">
        <f t="shared" ref="Y216:Y227" si="95">(+W216-V216)/V216</f>
        <v>0.10414452709883103</v>
      </c>
    </row>
    <row r="217" spans="1:25" ht="12.75" customHeight="1" x14ac:dyDescent="0.2">
      <c r="A217" s="462" t="s">
        <v>99</v>
      </c>
      <c r="B217" s="462">
        <v>3272</v>
      </c>
      <c r="C217" s="462">
        <v>2970</v>
      </c>
      <c r="D217" s="462">
        <v>3724</v>
      </c>
      <c r="E217" s="467">
        <f t="shared" si="88"/>
        <v>0.13814180929095354</v>
      </c>
      <c r="F217" s="467">
        <f t="shared" si="89"/>
        <v>0.25387205387205386</v>
      </c>
      <c r="H217" s="462">
        <v>1943</v>
      </c>
      <c r="I217" s="462">
        <v>2002</v>
      </c>
      <c r="J217" s="462">
        <v>2080</v>
      </c>
      <c r="K217" s="467">
        <f t="shared" si="90"/>
        <v>7.0509521358723626E-2</v>
      </c>
      <c r="L217" s="467">
        <f t="shared" si="91"/>
        <v>3.896103896103896E-2</v>
      </c>
      <c r="N217" s="462" t="s">
        <v>99</v>
      </c>
      <c r="O217" s="462">
        <v>3272</v>
      </c>
      <c r="P217" s="462">
        <v>2970</v>
      </c>
      <c r="Q217" s="462">
        <v>3724</v>
      </c>
      <c r="R217" s="467">
        <f t="shared" si="92"/>
        <v>0.13814180929095354</v>
      </c>
      <c r="S217" s="467">
        <f t="shared" si="93"/>
        <v>0.25387205387205386</v>
      </c>
      <c r="U217" s="462">
        <v>1943</v>
      </c>
      <c r="V217" s="462">
        <v>2002</v>
      </c>
      <c r="W217" s="462">
        <v>2080</v>
      </c>
      <c r="X217" s="467">
        <f t="shared" si="94"/>
        <v>7.0509521358723626E-2</v>
      </c>
      <c r="Y217" s="467">
        <f t="shared" si="95"/>
        <v>3.896103896103896E-2</v>
      </c>
    </row>
    <row r="218" spans="1:25" ht="12.75" customHeight="1" x14ac:dyDescent="0.2">
      <c r="A218" s="462" t="s">
        <v>100</v>
      </c>
      <c r="B218" s="462">
        <v>4743</v>
      </c>
      <c r="C218" s="462">
        <v>4484</v>
      </c>
      <c r="D218" s="462">
        <v>4239</v>
      </c>
      <c r="E218" s="467">
        <f t="shared" si="88"/>
        <v>-0.10626185958254269</v>
      </c>
      <c r="F218" s="467">
        <f t="shared" si="89"/>
        <v>-5.4638715432649421E-2</v>
      </c>
      <c r="H218" s="462">
        <v>2949</v>
      </c>
      <c r="I218" s="462">
        <v>2530</v>
      </c>
      <c r="J218" s="462">
        <v>2859</v>
      </c>
      <c r="K218" s="467">
        <f t="shared" si="90"/>
        <v>-3.0518819938962362E-2</v>
      </c>
      <c r="L218" s="467">
        <f t="shared" si="91"/>
        <v>0.1300395256916996</v>
      </c>
      <c r="N218" s="462" t="s">
        <v>100</v>
      </c>
      <c r="O218" s="462">
        <v>4743</v>
      </c>
      <c r="P218" s="462">
        <v>4484</v>
      </c>
      <c r="Q218" s="462">
        <v>4239</v>
      </c>
      <c r="R218" s="467">
        <f t="shared" si="92"/>
        <v>-0.10626185958254269</v>
      </c>
      <c r="S218" s="467">
        <f t="shared" si="93"/>
        <v>-5.4638715432649421E-2</v>
      </c>
      <c r="U218" s="462">
        <v>2949</v>
      </c>
      <c r="V218" s="462">
        <v>2530</v>
      </c>
      <c r="W218" s="462">
        <v>2859</v>
      </c>
      <c r="X218" s="467">
        <f t="shared" si="94"/>
        <v>-3.0518819938962362E-2</v>
      </c>
      <c r="Y218" s="467">
        <f t="shared" si="95"/>
        <v>0.1300395256916996</v>
      </c>
    </row>
    <row r="219" spans="1:25" ht="12.75" customHeight="1" x14ac:dyDescent="0.2">
      <c r="A219" s="462" t="s">
        <v>101</v>
      </c>
      <c r="B219" s="11">
        <v>4743</v>
      </c>
      <c r="C219" s="11">
        <v>5129</v>
      </c>
      <c r="D219" s="11">
        <v>3234</v>
      </c>
      <c r="E219" s="467">
        <f t="shared" si="88"/>
        <v>-0.3181530676786844</v>
      </c>
      <c r="F219" s="467">
        <f t="shared" si="89"/>
        <v>-0.36946773250146225</v>
      </c>
      <c r="H219" s="11">
        <v>3343</v>
      </c>
      <c r="I219" s="11">
        <v>3101</v>
      </c>
      <c r="J219" s="11">
        <v>2883</v>
      </c>
      <c r="K219" s="467">
        <f t="shared" si="90"/>
        <v>-0.13760095722405025</v>
      </c>
      <c r="L219" s="467">
        <f t="shared" si="91"/>
        <v>-7.0299903257013865E-2</v>
      </c>
      <c r="N219" s="462" t="s">
        <v>101</v>
      </c>
      <c r="O219" s="11">
        <v>4743</v>
      </c>
      <c r="P219" s="11">
        <v>5129</v>
      </c>
      <c r="Q219" s="11">
        <v>3234</v>
      </c>
      <c r="R219" s="467">
        <f t="shared" si="92"/>
        <v>-0.3181530676786844</v>
      </c>
      <c r="S219" s="467">
        <f t="shared" si="93"/>
        <v>-0.36946773250146225</v>
      </c>
      <c r="U219" s="11">
        <v>3343</v>
      </c>
      <c r="V219" s="11">
        <v>3101</v>
      </c>
      <c r="W219" s="11">
        <v>2883</v>
      </c>
      <c r="X219" s="467">
        <f t="shared" si="94"/>
        <v>-0.13760095722405025</v>
      </c>
      <c r="Y219" s="467">
        <f t="shared" si="95"/>
        <v>-7.0299903257013865E-2</v>
      </c>
    </row>
    <row r="220" spans="1:25" ht="12.75" customHeight="1" x14ac:dyDescent="0.2">
      <c r="A220" s="462" t="s">
        <v>102</v>
      </c>
      <c r="B220" s="11">
        <v>5713</v>
      </c>
      <c r="C220" s="11">
        <v>5606</v>
      </c>
      <c r="D220" s="11">
        <v>4421</v>
      </c>
      <c r="E220" s="467">
        <f t="shared" si="88"/>
        <v>-0.22615088394888849</v>
      </c>
      <c r="F220" s="467">
        <f t="shared" si="89"/>
        <v>-0.21138066357474136</v>
      </c>
      <c r="H220" s="11">
        <v>3831</v>
      </c>
      <c r="I220" s="11">
        <v>3976</v>
      </c>
      <c r="J220" s="11">
        <v>2948</v>
      </c>
      <c r="K220" s="467">
        <f t="shared" si="90"/>
        <v>-0.23048812320542938</v>
      </c>
      <c r="L220" s="467">
        <f t="shared" si="91"/>
        <v>-0.25855130784708247</v>
      </c>
      <c r="N220" s="462" t="s">
        <v>102</v>
      </c>
      <c r="O220" s="11">
        <v>5713</v>
      </c>
      <c r="P220" s="11">
        <v>5606</v>
      </c>
      <c r="Q220" s="11">
        <v>4421</v>
      </c>
      <c r="R220" s="467">
        <f t="shared" si="92"/>
        <v>-0.22615088394888849</v>
      </c>
      <c r="S220" s="467">
        <f t="shared" si="93"/>
        <v>-0.21138066357474136</v>
      </c>
      <c r="U220" s="11">
        <v>3831</v>
      </c>
      <c r="V220" s="11">
        <v>3976</v>
      </c>
      <c r="W220" s="11">
        <v>2948</v>
      </c>
      <c r="X220" s="467">
        <f t="shared" si="94"/>
        <v>-0.23048812320542938</v>
      </c>
      <c r="Y220" s="467">
        <f t="shared" si="95"/>
        <v>-0.25855130784708247</v>
      </c>
    </row>
    <row r="221" spans="1:25" ht="12.75" customHeight="1" x14ac:dyDescent="0.2">
      <c r="A221" s="462" t="s">
        <v>103</v>
      </c>
      <c r="B221" s="11">
        <v>5143</v>
      </c>
      <c r="C221" s="11">
        <v>5494</v>
      </c>
      <c r="D221" s="11">
        <v>4998</v>
      </c>
      <c r="E221" s="467">
        <f t="shared" si="88"/>
        <v>-2.8193661287186467E-2</v>
      </c>
      <c r="F221" s="467">
        <f t="shared" si="89"/>
        <v>-9.0280305788132509E-2</v>
      </c>
      <c r="H221" s="11">
        <v>4191</v>
      </c>
      <c r="I221" s="11">
        <v>3967</v>
      </c>
      <c r="J221" s="11">
        <v>3716</v>
      </c>
      <c r="K221" s="467">
        <f t="shared" si="90"/>
        <v>-0.11333810546408972</v>
      </c>
      <c r="L221" s="467">
        <f t="shared" si="91"/>
        <v>-6.3271993950088229E-2</v>
      </c>
      <c r="N221" s="462" t="s">
        <v>103</v>
      </c>
      <c r="O221" s="11">
        <v>5143</v>
      </c>
      <c r="P221" s="11">
        <v>5494</v>
      </c>
      <c r="Q221" s="11">
        <v>4998</v>
      </c>
      <c r="R221" s="467">
        <f t="shared" si="92"/>
        <v>-2.8193661287186467E-2</v>
      </c>
      <c r="S221" s="467">
        <f t="shared" si="93"/>
        <v>-9.0280305788132509E-2</v>
      </c>
      <c r="U221" s="11">
        <v>4191</v>
      </c>
      <c r="V221" s="11">
        <v>3967</v>
      </c>
      <c r="W221" s="11">
        <v>3716</v>
      </c>
      <c r="X221" s="467">
        <f t="shared" si="94"/>
        <v>-0.11333810546408972</v>
      </c>
      <c r="Y221" s="467">
        <f t="shared" si="95"/>
        <v>-6.3271993950088229E-2</v>
      </c>
    </row>
    <row r="222" spans="1:25" ht="12.75" customHeight="1" x14ac:dyDescent="0.2">
      <c r="A222" s="462" t="s">
        <v>104</v>
      </c>
      <c r="B222" s="11">
        <v>5147</v>
      </c>
      <c r="C222" s="11">
        <v>5353</v>
      </c>
      <c r="D222" s="11">
        <v>5076</v>
      </c>
      <c r="E222" s="467">
        <f t="shared" si="88"/>
        <v>-1.3794443365067029E-2</v>
      </c>
      <c r="F222" s="467">
        <f t="shared" si="89"/>
        <v>-5.17466841023725E-2</v>
      </c>
      <c r="H222" s="11">
        <v>3878</v>
      </c>
      <c r="I222" s="11">
        <v>4027</v>
      </c>
      <c r="J222" s="11">
        <v>4451</v>
      </c>
      <c r="K222" s="467">
        <f t="shared" si="90"/>
        <v>0.14775657555440949</v>
      </c>
      <c r="L222" s="467">
        <f t="shared" si="91"/>
        <v>0.10528929724360567</v>
      </c>
      <c r="N222" s="462" t="s">
        <v>104</v>
      </c>
      <c r="O222" s="11">
        <v>5147</v>
      </c>
      <c r="P222" s="11">
        <v>5353</v>
      </c>
      <c r="Q222" s="11">
        <v>5076</v>
      </c>
      <c r="R222" s="467">
        <f t="shared" si="92"/>
        <v>-1.3794443365067029E-2</v>
      </c>
      <c r="S222" s="467">
        <f t="shared" si="93"/>
        <v>-5.17466841023725E-2</v>
      </c>
      <c r="U222" s="11">
        <v>3878</v>
      </c>
      <c r="V222" s="11">
        <v>4027</v>
      </c>
      <c r="W222" s="11">
        <v>4451</v>
      </c>
      <c r="X222" s="467">
        <f t="shared" si="94"/>
        <v>0.14775657555440949</v>
      </c>
      <c r="Y222" s="467">
        <f t="shared" si="95"/>
        <v>0.10528929724360567</v>
      </c>
    </row>
    <row r="223" spans="1:25" ht="12.75" customHeight="1" x14ac:dyDescent="0.2">
      <c r="A223" s="462" t="s">
        <v>105</v>
      </c>
      <c r="B223" s="11">
        <v>5258</v>
      </c>
      <c r="C223" s="11">
        <v>5070</v>
      </c>
      <c r="D223" s="11">
        <v>5222</v>
      </c>
      <c r="E223" s="467">
        <f t="shared" si="88"/>
        <v>-6.8467097755800684E-3</v>
      </c>
      <c r="F223" s="467">
        <f t="shared" si="89"/>
        <v>2.9980276134122286E-2</v>
      </c>
      <c r="H223" s="11">
        <v>4050</v>
      </c>
      <c r="I223" s="11">
        <v>4179</v>
      </c>
      <c r="J223" s="11">
        <v>4306</v>
      </c>
      <c r="K223" s="467">
        <f t="shared" si="90"/>
        <v>6.3209876543209878E-2</v>
      </c>
      <c r="L223" s="467">
        <f t="shared" si="91"/>
        <v>3.0390045465422351E-2</v>
      </c>
      <c r="N223" s="462" t="s">
        <v>105</v>
      </c>
      <c r="O223" s="11">
        <v>5258</v>
      </c>
      <c r="P223" s="11">
        <v>5070</v>
      </c>
      <c r="Q223" s="11">
        <v>5222</v>
      </c>
      <c r="R223" s="467">
        <f t="shared" si="92"/>
        <v>-6.8467097755800684E-3</v>
      </c>
      <c r="S223" s="467">
        <f t="shared" si="93"/>
        <v>2.9980276134122286E-2</v>
      </c>
      <c r="U223" s="11">
        <v>4050</v>
      </c>
      <c r="V223" s="11">
        <v>4179</v>
      </c>
      <c r="W223" s="11">
        <v>4306</v>
      </c>
      <c r="X223" s="467">
        <f t="shared" si="94"/>
        <v>6.3209876543209878E-2</v>
      </c>
      <c r="Y223" s="467">
        <f t="shared" si="95"/>
        <v>3.0390045465422351E-2</v>
      </c>
    </row>
    <row r="224" spans="1:25" ht="12.75" customHeight="1" x14ac:dyDescent="0.2">
      <c r="A224" s="462" t="s">
        <v>106</v>
      </c>
      <c r="B224" s="11">
        <v>4274</v>
      </c>
      <c r="C224" s="11">
        <v>4673</v>
      </c>
      <c r="D224" s="11">
        <v>4786</v>
      </c>
      <c r="E224" s="467">
        <f t="shared" si="88"/>
        <v>0.11979410388394947</v>
      </c>
      <c r="F224" s="467">
        <f t="shared" si="89"/>
        <v>2.4181468007703832E-2</v>
      </c>
      <c r="H224" s="11">
        <v>3207</v>
      </c>
      <c r="I224" s="11">
        <v>3348</v>
      </c>
      <c r="J224" s="11">
        <v>4332</v>
      </c>
      <c r="K224" s="467">
        <f t="shared" si="90"/>
        <v>0.35079513564078579</v>
      </c>
      <c r="L224" s="467">
        <f t="shared" si="91"/>
        <v>0.29390681003584229</v>
      </c>
      <c r="N224" s="462" t="s">
        <v>106</v>
      </c>
      <c r="O224" s="11">
        <v>4274</v>
      </c>
      <c r="P224" s="11">
        <v>4673</v>
      </c>
      <c r="Q224" s="11">
        <v>4786</v>
      </c>
      <c r="R224" s="467">
        <f t="shared" si="92"/>
        <v>0.11979410388394947</v>
      </c>
      <c r="S224" s="467">
        <f t="shared" si="93"/>
        <v>2.4181468007703832E-2</v>
      </c>
      <c r="U224" s="11">
        <v>3207</v>
      </c>
      <c r="V224" s="11">
        <v>3348</v>
      </c>
      <c r="W224" s="11">
        <v>4332</v>
      </c>
      <c r="X224" s="467">
        <f t="shared" si="94"/>
        <v>0.35079513564078579</v>
      </c>
      <c r="Y224" s="467">
        <f t="shared" si="95"/>
        <v>0.29390681003584229</v>
      </c>
    </row>
    <row r="225" spans="1:25" ht="12.75" customHeight="1" x14ac:dyDescent="0.2">
      <c r="A225" s="462" t="s">
        <v>107</v>
      </c>
      <c r="B225" s="11">
        <v>4145</v>
      </c>
      <c r="C225" s="11">
        <v>4326</v>
      </c>
      <c r="D225" s="11">
        <v>4338</v>
      </c>
      <c r="E225" s="467">
        <f t="shared" si="88"/>
        <v>4.6562123039806995E-2</v>
      </c>
      <c r="F225" s="467">
        <f t="shared" si="89"/>
        <v>2.7739251040221915E-3</v>
      </c>
      <c r="H225" s="11">
        <v>3294</v>
      </c>
      <c r="I225" s="11">
        <v>3409</v>
      </c>
      <c r="J225" s="11">
        <v>4395</v>
      </c>
      <c r="K225" s="467">
        <f t="shared" si="90"/>
        <v>0.33424408014571949</v>
      </c>
      <c r="L225" s="467">
        <f t="shared" si="91"/>
        <v>0.28923437958345555</v>
      </c>
      <c r="N225" s="462" t="s">
        <v>107</v>
      </c>
      <c r="O225" s="11">
        <v>4145</v>
      </c>
      <c r="P225" s="11">
        <v>4326</v>
      </c>
      <c r="Q225" s="11">
        <v>4338</v>
      </c>
      <c r="R225" s="467">
        <f t="shared" si="92"/>
        <v>4.6562123039806995E-2</v>
      </c>
      <c r="S225" s="467">
        <f t="shared" si="93"/>
        <v>2.7739251040221915E-3</v>
      </c>
      <c r="U225" s="11">
        <v>3294</v>
      </c>
      <c r="V225" s="11">
        <v>3409</v>
      </c>
      <c r="W225" s="11">
        <v>4395</v>
      </c>
      <c r="X225" s="467">
        <f t="shared" si="94"/>
        <v>0.33424408014571949</v>
      </c>
      <c r="Y225" s="467">
        <f t="shared" si="95"/>
        <v>0.28923437958345555</v>
      </c>
    </row>
    <row r="226" spans="1:25" ht="12.75" customHeight="1" x14ac:dyDescent="0.2">
      <c r="A226" s="462" t="s">
        <v>108</v>
      </c>
      <c r="B226" s="11">
        <v>2870</v>
      </c>
      <c r="C226" s="11">
        <v>2865</v>
      </c>
      <c r="D226" s="11">
        <v>2791</v>
      </c>
      <c r="E226" s="467">
        <f t="shared" si="88"/>
        <v>-2.7526132404181183E-2</v>
      </c>
      <c r="F226" s="467">
        <f t="shared" si="89"/>
        <v>-2.5828970331588132E-2</v>
      </c>
      <c r="H226" s="11">
        <v>2979</v>
      </c>
      <c r="I226" s="11">
        <v>2928</v>
      </c>
      <c r="J226" s="11">
        <v>3624</v>
      </c>
      <c r="K226" s="467">
        <f t="shared" si="90"/>
        <v>0.21651560926485397</v>
      </c>
      <c r="L226" s="467">
        <f t="shared" si="91"/>
        <v>0.23770491803278687</v>
      </c>
      <c r="N226" s="462" t="s">
        <v>108</v>
      </c>
      <c r="O226" s="11">
        <v>2870</v>
      </c>
      <c r="P226" s="11">
        <v>2865</v>
      </c>
      <c r="Q226" s="11">
        <v>2791</v>
      </c>
      <c r="R226" s="467">
        <f t="shared" si="92"/>
        <v>-2.7526132404181183E-2</v>
      </c>
      <c r="S226" s="467">
        <f t="shared" si="93"/>
        <v>-2.5828970331588132E-2</v>
      </c>
      <c r="U226" s="11">
        <v>2979</v>
      </c>
      <c r="V226" s="11">
        <v>2928</v>
      </c>
      <c r="W226" s="11">
        <v>3624</v>
      </c>
      <c r="X226" s="467">
        <f t="shared" si="94"/>
        <v>0.21651560926485397</v>
      </c>
      <c r="Y226" s="467">
        <f t="shared" si="95"/>
        <v>0.23770491803278687</v>
      </c>
    </row>
    <row r="227" spans="1:25" ht="12.75" customHeight="1" x14ac:dyDescent="0.2">
      <c r="A227" t="s">
        <v>109</v>
      </c>
      <c r="B227" s="11">
        <v>2022</v>
      </c>
      <c r="C227" s="11">
        <v>2054</v>
      </c>
      <c r="D227" s="11">
        <v>2215</v>
      </c>
      <c r="E227" s="451">
        <f t="shared" si="88"/>
        <v>9.5450049455984176E-2</v>
      </c>
      <c r="F227" s="451">
        <f t="shared" si="89"/>
        <v>7.8383641674780916E-2</v>
      </c>
      <c r="G227"/>
      <c r="H227" s="11">
        <v>2373</v>
      </c>
      <c r="I227" s="11">
        <v>2718</v>
      </c>
      <c r="J227" s="11">
        <v>3476</v>
      </c>
      <c r="K227" s="451">
        <f t="shared" si="90"/>
        <v>0.46481247366203121</v>
      </c>
      <c r="L227" s="451">
        <f t="shared" si="91"/>
        <v>0.27888153053715969</v>
      </c>
      <c r="N227" t="s">
        <v>109</v>
      </c>
      <c r="O227" s="11">
        <v>2022</v>
      </c>
      <c r="P227" s="11">
        <v>2054</v>
      </c>
      <c r="Q227" s="11">
        <v>2215</v>
      </c>
      <c r="R227" s="451">
        <f t="shared" si="92"/>
        <v>9.5450049455984176E-2</v>
      </c>
      <c r="S227" s="451">
        <f t="shared" si="93"/>
        <v>7.8383641674780916E-2</v>
      </c>
      <c r="T227"/>
      <c r="U227" s="11">
        <v>2373</v>
      </c>
      <c r="V227" s="11">
        <v>2718</v>
      </c>
      <c r="W227" s="11">
        <v>3476</v>
      </c>
      <c r="X227" s="451">
        <f t="shared" si="94"/>
        <v>0.46481247366203121</v>
      </c>
      <c r="Y227" s="451">
        <f t="shared" si="95"/>
        <v>0.27888153053715969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50688</v>
      </c>
      <c r="C229" s="462">
        <f>SUM(C216:C227)</f>
        <v>51485</v>
      </c>
      <c r="D229" s="462">
        <f>SUM(D216:D227)</f>
        <v>48532</v>
      </c>
      <c r="E229" s="467">
        <f>(+D229-B229)/B229</f>
        <v>-4.2534722222222224E-2</v>
      </c>
      <c r="F229" s="467">
        <f>(+D229-C229)/C229</f>
        <v>-5.7356511605321937E-2</v>
      </c>
      <c r="H229" s="462">
        <f>SUM(H216:H227)</f>
        <v>38045</v>
      </c>
      <c r="I229" s="462">
        <f>SUM(I216:I227)</f>
        <v>38067</v>
      </c>
      <c r="J229" s="462">
        <f>SUM(J216:J227)</f>
        <v>41148</v>
      </c>
      <c r="K229" s="467">
        <f>(+J229-H229)/H229</f>
        <v>8.1561308976212374E-2</v>
      </c>
      <c r="L229" s="467">
        <f>(+J229-I229)/I229</f>
        <v>8.093624399085822E-2</v>
      </c>
      <c r="N229" s="462" t="s">
        <v>110</v>
      </c>
      <c r="O229" s="462">
        <f>SUM(O216:O227)</f>
        <v>50688</v>
      </c>
      <c r="P229" s="462">
        <f>SUM(P216:P227)</f>
        <v>51485</v>
      </c>
      <c r="Q229" s="462">
        <f>SUM(Q216:Q227)</f>
        <v>48532</v>
      </c>
      <c r="R229" s="467">
        <f>(+Q229-O229)/O229</f>
        <v>-4.2534722222222224E-2</v>
      </c>
      <c r="S229" s="467">
        <f>(+Q229-P229)/P229</f>
        <v>-5.7356511605321937E-2</v>
      </c>
      <c r="U229" s="462">
        <f>SUM(U216:U227)</f>
        <v>38045</v>
      </c>
      <c r="V229" s="462">
        <f>SUM(V216:V227)</f>
        <v>38067</v>
      </c>
      <c r="W229" s="462">
        <f>SUM(W216:W227)</f>
        <v>41148</v>
      </c>
      <c r="X229" s="467">
        <f>(+W229-U229)/U229</f>
        <v>8.1561308976212374E-2</v>
      </c>
      <c r="Y229" s="467">
        <f>(+W229-V229)/V229</f>
        <v>8.093624399085822E-2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2513</v>
      </c>
      <c r="C233" s="2" t="s">
        <v>3261</v>
      </c>
      <c r="D233" s="2" t="s">
        <v>4042</v>
      </c>
      <c r="E233" s="2" t="s">
        <v>4043</v>
      </c>
      <c r="F233" s="2" t="s">
        <v>4044</v>
      </c>
      <c r="H233" s="2" t="s">
        <v>2514</v>
      </c>
      <c r="I233" s="2" t="s">
        <v>3262</v>
      </c>
      <c r="J233" s="2" t="s">
        <v>4046</v>
      </c>
      <c r="K233" s="2" t="s">
        <v>4043</v>
      </c>
      <c r="L233" s="2" t="s">
        <v>4045</v>
      </c>
      <c r="O233" s="2" t="s">
        <v>2513</v>
      </c>
      <c r="P233" s="2" t="s">
        <v>3261</v>
      </c>
      <c r="Q233" s="2" t="s">
        <v>4042</v>
      </c>
      <c r="R233" s="2" t="s">
        <v>4043</v>
      </c>
      <c r="S233" s="2" t="s">
        <v>4044</v>
      </c>
      <c r="U233" s="2" t="s">
        <v>2514</v>
      </c>
      <c r="V233" s="2" t="s">
        <v>3262</v>
      </c>
      <c r="W233" s="2" t="s">
        <v>4046</v>
      </c>
      <c r="X233" s="2" t="s">
        <v>4043</v>
      </c>
      <c r="Y233" s="2" t="s">
        <v>4045</v>
      </c>
    </row>
    <row r="234" spans="1:25" ht="12.75" customHeight="1" x14ac:dyDescent="0.2">
      <c r="A234" s="462" t="s">
        <v>98</v>
      </c>
      <c r="B234" s="462">
        <v>2620</v>
      </c>
      <c r="C234" s="462">
        <v>2725</v>
      </c>
      <c r="D234" s="462">
        <v>2742</v>
      </c>
      <c r="E234" s="467">
        <f t="shared" ref="E234:E245" si="96">(+D234-B234)/B234</f>
        <v>4.6564885496183206E-2</v>
      </c>
      <c r="F234" s="467">
        <f t="shared" ref="F234:F245" si="97">(+D234-C234)/C234</f>
        <v>6.2385321100917428E-3</v>
      </c>
      <c r="H234" s="462">
        <v>1773</v>
      </c>
      <c r="I234" s="462">
        <v>1691</v>
      </c>
      <c r="J234" s="462">
        <v>1871</v>
      </c>
      <c r="K234" s="467">
        <f t="shared" ref="K234:K245" si="98">(+J234-H234)/H234</f>
        <v>5.5273547659334461E-2</v>
      </c>
      <c r="L234" s="467">
        <f t="shared" ref="L234:L245" si="99">(+J234-I234)/I234</f>
        <v>0.10644589000591366</v>
      </c>
      <c r="N234" s="462" t="s">
        <v>98</v>
      </c>
      <c r="O234" s="462">
        <v>2620</v>
      </c>
      <c r="P234" s="462">
        <v>2725</v>
      </c>
      <c r="Q234" s="462">
        <v>2742</v>
      </c>
      <c r="R234" s="467">
        <f t="shared" ref="R234:R245" si="100">(+Q234-O234)/O234</f>
        <v>4.6564885496183206E-2</v>
      </c>
      <c r="S234" s="467">
        <f t="shared" ref="S234:S245" si="101">(+Q234-P234)/P234</f>
        <v>6.2385321100917428E-3</v>
      </c>
      <c r="U234" s="462">
        <v>1773</v>
      </c>
      <c r="V234" s="462">
        <v>1691</v>
      </c>
      <c r="W234" s="462">
        <v>1871</v>
      </c>
      <c r="X234" s="467">
        <f t="shared" ref="X234:X245" si="102">(+W234-U234)/U234</f>
        <v>5.5273547659334461E-2</v>
      </c>
      <c r="Y234" s="467">
        <f t="shared" ref="Y234:Y245" si="103">(+W234-V234)/V234</f>
        <v>0.10644589000591366</v>
      </c>
    </row>
    <row r="235" spans="1:25" ht="12.75" customHeight="1" x14ac:dyDescent="0.2">
      <c r="A235" s="462" t="s">
        <v>99</v>
      </c>
      <c r="B235" s="462">
        <v>2767</v>
      </c>
      <c r="C235" s="462">
        <v>2509</v>
      </c>
      <c r="D235" s="462">
        <v>3074</v>
      </c>
      <c r="E235" s="467">
        <f t="shared" si="96"/>
        <v>0.11095048789302493</v>
      </c>
      <c r="F235" s="467">
        <f t="shared" si="97"/>
        <v>0.22518931845356716</v>
      </c>
      <c r="H235" s="462">
        <v>1736</v>
      </c>
      <c r="I235" s="462">
        <v>1795</v>
      </c>
      <c r="J235" s="462">
        <v>1869</v>
      </c>
      <c r="K235" s="467">
        <f t="shared" si="98"/>
        <v>7.6612903225806453E-2</v>
      </c>
      <c r="L235" s="467">
        <f t="shared" si="99"/>
        <v>4.1225626740947076E-2</v>
      </c>
      <c r="N235" s="462" t="s">
        <v>99</v>
      </c>
      <c r="O235" s="462">
        <v>2767</v>
      </c>
      <c r="P235" s="462">
        <v>2509</v>
      </c>
      <c r="Q235" s="462">
        <v>3074</v>
      </c>
      <c r="R235" s="467">
        <f t="shared" si="100"/>
        <v>0.11095048789302493</v>
      </c>
      <c r="S235" s="467">
        <f t="shared" si="101"/>
        <v>0.22518931845356716</v>
      </c>
      <c r="U235" s="462">
        <v>1736</v>
      </c>
      <c r="V235" s="462">
        <v>1795</v>
      </c>
      <c r="W235" s="462">
        <v>1869</v>
      </c>
      <c r="X235" s="467">
        <f t="shared" si="102"/>
        <v>7.6612903225806453E-2</v>
      </c>
      <c r="Y235" s="467">
        <f t="shared" si="103"/>
        <v>4.1225626740947076E-2</v>
      </c>
    </row>
    <row r="236" spans="1:25" ht="12.75" customHeight="1" x14ac:dyDescent="0.2">
      <c r="A236" s="462" t="s">
        <v>100</v>
      </c>
      <c r="B236" s="462">
        <v>4128</v>
      </c>
      <c r="C236" s="462">
        <v>3773</v>
      </c>
      <c r="D236" s="462">
        <v>3734</v>
      </c>
      <c r="E236" s="467">
        <f t="shared" si="96"/>
        <v>-9.544573643410853E-2</v>
      </c>
      <c r="F236" s="467">
        <f t="shared" si="97"/>
        <v>-1.0336602173336868E-2</v>
      </c>
      <c r="H236" s="462">
        <v>2698</v>
      </c>
      <c r="I236" s="462">
        <v>2344</v>
      </c>
      <c r="J236" s="462">
        <v>2624</v>
      </c>
      <c r="K236" s="467">
        <f t="shared" si="98"/>
        <v>-2.7427724240177909E-2</v>
      </c>
      <c r="L236" s="467">
        <f t="shared" si="99"/>
        <v>0.11945392491467577</v>
      </c>
      <c r="N236" s="462" t="s">
        <v>100</v>
      </c>
      <c r="O236" s="462">
        <v>4128</v>
      </c>
      <c r="P236" s="462">
        <v>3773</v>
      </c>
      <c r="Q236" s="462">
        <v>3734</v>
      </c>
      <c r="R236" s="467">
        <f>(+Q236-O236)/O236</f>
        <v>-9.544573643410853E-2</v>
      </c>
      <c r="S236" s="467">
        <f>(+Q236-P236)/P236</f>
        <v>-1.0336602173336868E-2</v>
      </c>
      <c r="U236" s="462">
        <v>2698</v>
      </c>
      <c r="V236" s="462">
        <v>2344</v>
      </c>
      <c r="W236" s="462">
        <v>2624</v>
      </c>
      <c r="X236" s="467">
        <f>(+W236-U236)/U236</f>
        <v>-2.7427724240177909E-2</v>
      </c>
      <c r="Y236" s="467">
        <f>(+W236-V236)/V236</f>
        <v>0.11945392491467577</v>
      </c>
    </row>
    <row r="237" spans="1:25" ht="12.75" customHeight="1" x14ac:dyDescent="0.2">
      <c r="A237" s="462" t="s">
        <v>101</v>
      </c>
      <c r="B237" s="11">
        <v>4134</v>
      </c>
      <c r="C237" s="11">
        <v>4483</v>
      </c>
      <c r="D237" s="11">
        <v>2834</v>
      </c>
      <c r="E237" s="467">
        <f t="shared" si="96"/>
        <v>-0.31446540880503143</v>
      </c>
      <c r="F237" s="467">
        <f t="shared" si="97"/>
        <v>-0.36783403970555434</v>
      </c>
      <c r="H237" s="11">
        <v>3036</v>
      </c>
      <c r="I237" s="11">
        <v>2862</v>
      </c>
      <c r="J237" s="11">
        <v>2651</v>
      </c>
      <c r="K237" s="467">
        <f t="shared" si="98"/>
        <v>-0.12681159420289856</v>
      </c>
      <c r="L237" s="467">
        <f t="shared" si="99"/>
        <v>-7.3724668064290705E-2</v>
      </c>
      <c r="N237" s="462" t="s">
        <v>101</v>
      </c>
      <c r="O237" s="11">
        <v>4134</v>
      </c>
      <c r="P237" s="11">
        <v>4483</v>
      </c>
      <c r="Q237" s="11">
        <v>2834</v>
      </c>
      <c r="R237" s="467">
        <f t="shared" si="100"/>
        <v>-0.31446540880503143</v>
      </c>
      <c r="S237" s="467">
        <f t="shared" si="101"/>
        <v>-0.36783403970555434</v>
      </c>
      <c r="U237" s="11">
        <v>3036</v>
      </c>
      <c r="V237" s="11">
        <v>2862</v>
      </c>
      <c r="W237" s="11">
        <v>2651</v>
      </c>
      <c r="X237" s="467">
        <f t="shared" si="102"/>
        <v>-0.12681159420289856</v>
      </c>
      <c r="Y237" s="467">
        <f t="shared" si="103"/>
        <v>-7.3724668064290705E-2</v>
      </c>
    </row>
    <row r="238" spans="1:25" ht="12.75" customHeight="1" x14ac:dyDescent="0.2">
      <c r="A238" s="462" t="s">
        <v>102</v>
      </c>
      <c r="B238" s="11">
        <v>4952</v>
      </c>
      <c r="C238" s="11">
        <v>4946</v>
      </c>
      <c r="D238" s="11">
        <v>3902</v>
      </c>
      <c r="E238" s="467">
        <f t="shared" si="96"/>
        <v>-0.21203554119547657</v>
      </c>
      <c r="F238" s="467">
        <f t="shared" si="97"/>
        <v>-0.21107966033158107</v>
      </c>
      <c r="H238" s="11">
        <v>3522</v>
      </c>
      <c r="I238" s="11">
        <v>3694</v>
      </c>
      <c r="J238" s="11">
        <v>2700</v>
      </c>
      <c r="K238" s="467">
        <f t="shared" si="98"/>
        <v>-0.23339011925042588</v>
      </c>
      <c r="L238" s="467">
        <f t="shared" si="99"/>
        <v>-0.26908500270709257</v>
      </c>
      <c r="N238" s="462" t="s">
        <v>102</v>
      </c>
      <c r="O238" s="11">
        <v>4952</v>
      </c>
      <c r="P238" s="11">
        <v>4946</v>
      </c>
      <c r="Q238" s="11">
        <v>3902</v>
      </c>
      <c r="R238" s="467">
        <f t="shared" si="100"/>
        <v>-0.21203554119547657</v>
      </c>
      <c r="S238" s="467">
        <f t="shared" si="101"/>
        <v>-0.21107966033158107</v>
      </c>
      <c r="U238" s="11">
        <v>3522</v>
      </c>
      <c r="V238" s="11">
        <v>3694</v>
      </c>
      <c r="W238" s="11">
        <v>2700</v>
      </c>
      <c r="X238" s="467">
        <f t="shared" si="102"/>
        <v>-0.23339011925042588</v>
      </c>
      <c r="Y238" s="467">
        <f t="shared" si="103"/>
        <v>-0.26908500270709257</v>
      </c>
    </row>
    <row r="239" spans="1:25" ht="12.75" customHeight="1" x14ac:dyDescent="0.2">
      <c r="A239" s="462" t="s">
        <v>103</v>
      </c>
      <c r="B239" s="11">
        <v>4509</v>
      </c>
      <c r="C239" s="11">
        <v>4782</v>
      </c>
      <c r="D239" s="11">
        <v>4337</v>
      </c>
      <c r="E239" s="467">
        <f t="shared" si="96"/>
        <v>-3.8145930361499221E-2</v>
      </c>
      <c r="F239" s="467">
        <f t="shared" si="97"/>
        <v>-9.3057298201589297E-2</v>
      </c>
      <c r="H239" s="11">
        <v>3874</v>
      </c>
      <c r="I239" s="11">
        <v>3696</v>
      </c>
      <c r="J239" s="11">
        <v>3416</v>
      </c>
      <c r="K239" s="467">
        <f t="shared" si="98"/>
        <v>-0.11822405782137325</v>
      </c>
      <c r="L239" s="467">
        <f t="shared" si="99"/>
        <v>-7.575757575757576E-2</v>
      </c>
      <c r="N239" s="462" t="s">
        <v>103</v>
      </c>
      <c r="O239" s="11">
        <v>4509</v>
      </c>
      <c r="P239" s="11">
        <v>4782</v>
      </c>
      <c r="Q239" s="11">
        <v>4337</v>
      </c>
      <c r="R239" s="467">
        <f t="shared" si="100"/>
        <v>-3.8145930361499221E-2</v>
      </c>
      <c r="S239" s="467">
        <f t="shared" si="101"/>
        <v>-9.3057298201589297E-2</v>
      </c>
      <c r="U239" s="11">
        <v>3874</v>
      </c>
      <c r="V239" s="11">
        <v>3696</v>
      </c>
      <c r="W239" s="11">
        <v>3416</v>
      </c>
      <c r="X239" s="467">
        <f t="shared" si="102"/>
        <v>-0.11822405782137325</v>
      </c>
      <c r="Y239" s="467">
        <f t="shared" si="103"/>
        <v>-7.575757575757576E-2</v>
      </c>
    </row>
    <row r="240" spans="1:25" ht="12.75" customHeight="1" x14ac:dyDescent="0.2">
      <c r="A240" s="462" t="s">
        <v>104</v>
      </c>
      <c r="B240" s="11">
        <v>4549</v>
      </c>
      <c r="C240" s="11">
        <v>4686</v>
      </c>
      <c r="D240" s="11">
        <v>4447</v>
      </c>
      <c r="E240" s="467">
        <f t="shared" si="96"/>
        <v>-2.2422510441855354E-2</v>
      </c>
      <c r="F240" s="467">
        <f t="shared" si="97"/>
        <v>-5.1002987622705935E-2</v>
      </c>
      <c r="H240" s="11">
        <v>3628</v>
      </c>
      <c r="I240" s="11">
        <v>3733</v>
      </c>
      <c r="J240" s="11">
        <v>4085</v>
      </c>
      <c r="K240" s="467">
        <f t="shared" si="98"/>
        <v>0.12596471885336274</v>
      </c>
      <c r="L240" s="467">
        <f t="shared" si="99"/>
        <v>9.4294133404768277E-2</v>
      </c>
      <c r="N240" s="462" t="s">
        <v>104</v>
      </c>
      <c r="O240" s="11">
        <v>4549</v>
      </c>
      <c r="P240" s="11">
        <v>4686</v>
      </c>
      <c r="Q240" s="11">
        <v>4447</v>
      </c>
      <c r="R240" s="467">
        <f t="shared" si="100"/>
        <v>-2.2422510441855354E-2</v>
      </c>
      <c r="S240" s="467">
        <f t="shared" si="101"/>
        <v>-5.1002987622705935E-2</v>
      </c>
      <c r="U240" s="11">
        <v>3628</v>
      </c>
      <c r="V240" s="11">
        <v>3733</v>
      </c>
      <c r="W240" s="11">
        <v>4085</v>
      </c>
      <c r="X240" s="467">
        <f t="shared" si="102"/>
        <v>0.12596471885336274</v>
      </c>
      <c r="Y240" s="467">
        <f t="shared" si="103"/>
        <v>9.4294133404768277E-2</v>
      </c>
    </row>
    <row r="241" spans="1:25" ht="12.75" customHeight="1" x14ac:dyDescent="0.2">
      <c r="A241" s="462" t="s">
        <v>105</v>
      </c>
      <c r="B241" s="11">
        <v>4530</v>
      </c>
      <c r="C241" s="11">
        <v>4480</v>
      </c>
      <c r="D241" s="11">
        <v>4563</v>
      </c>
      <c r="E241" s="467">
        <f t="shared" si="96"/>
        <v>7.2847682119205302E-3</v>
      </c>
      <c r="F241" s="467">
        <f t="shared" si="97"/>
        <v>1.8526785714285714E-2</v>
      </c>
      <c r="H241" s="11">
        <v>3720</v>
      </c>
      <c r="I241" s="11">
        <v>3905</v>
      </c>
      <c r="J241" s="11">
        <v>3938</v>
      </c>
      <c r="K241" s="467">
        <f t="shared" si="98"/>
        <v>5.8602150537634408E-2</v>
      </c>
      <c r="L241" s="467">
        <f t="shared" si="99"/>
        <v>8.4507042253521118E-3</v>
      </c>
      <c r="N241" s="462" t="s">
        <v>105</v>
      </c>
      <c r="O241" s="11">
        <v>4530</v>
      </c>
      <c r="P241" s="11">
        <v>4480</v>
      </c>
      <c r="Q241" s="11">
        <v>4563</v>
      </c>
      <c r="R241" s="467">
        <f t="shared" si="100"/>
        <v>7.2847682119205302E-3</v>
      </c>
      <c r="S241" s="467">
        <f t="shared" si="101"/>
        <v>1.8526785714285714E-2</v>
      </c>
      <c r="U241" s="11">
        <v>3720</v>
      </c>
      <c r="V241" s="11">
        <v>3905</v>
      </c>
      <c r="W241" s="11">
        <v>3938</v>
      </c>
      <c r="X241" s="467">
        <f t="shared" si="102"/>
        <v>5.8602150537634408E-2</v>
      </c>
      <c r="Y241" s="467">
        <f t="shared" si="103"/>
        <v>8.4507042253521118E-3</v>
      </c>
    </row>
    <row r="242" spans="1:25" ht="12.75" customHeight="1" x14ac:dyDescent="0.2">
      <c r="A242" s="462" t="s">
        <v>106</v>
      </c>
      <c r="B242" s="11">
        <v>3756</v>
      </c>
      <c r="C242" s="11">
        <v>3993</v>
      </c>
      <c r="D242" s="11">
        <v>4222</v>
      </c>
      <c r="E242" s="467">
        <f t="shared" si="96"/>
        <v>0.12406815761448349</v>
      </c>
      <c r="F242" s="467">
        <f t="shared" si="97"/>
        <v>5.7350363135487102E-2</v>
      </c>
      <c r="H242" s="11">
        <v>2968</v>
      </c>
      <c r="I242" s="11">
        <v>3104</v>
      </c>
      <c r="J242" s="11">
        <v>3924</v>
      </c>
      <c r="K242" s="467">
        <f t="shared" si="98"/>
        <v>0.32210242587601079</v>
      </c>
      <c r="L242" s="467">
        <f t="shared" si="99"/>
        <v>0.26417525773195877</v>
      </c>
      <c r="N242" s="462" t="s">
        <v>106</v>
      </c>
      <c r="O242" s="11">
        <v>3756</v>
      </c>
      <c r="P242" s="11">
        <v>3993</v>
      </c>
      <c r="Q242" s="11">
        <v>4222</v>
      </c>
      <c r="R242" s="467">
        <f t="shared" si="100"/>
        <v>0.12406815761448349</v>
      </c>
      <c r="S242" s="467">
        <f t="shared" si="101"/>
        <v>5.7350363135487102E-2</v>
      </c>
      <c r="U242" s="11">
        <v>2968</v>
      </c>
      <c r="V242" s="11">
        <v>3104</v>
      </c>
      <c r="W242" s="11">
        <v>3924</v>
      </c>
      <c r="X242" s="467">
        <f t="shared" si="102"/>
        <v>0.32210242587601079</v>
      </c>
      <c r="Y242" s="467">
        <f t="shared" si="103"/>
        <v>0.26417525773195877</v>
      </c>
    </row>
    <row r="243" spans="1:25" ht="12.75" customHeight="1" x14ac:dyDescent="0.2">
      <c r="A243" s="462" t="s">
        <v>107</v>
      </c>
      <c r="B243" s="11">
        <v>3558</v>
      </c>
      <c r="C243" s="11">
        <v>3707</v>
      </c>
      <c r="D243" s="11">
        <v>3854</v>
      </c>
      <c r="E243" s="467">
        <f t="shared" si="96"/>
        <v>8.3192804946599211E-2</v>
      </c>
      <c r="F243" s="467">
        <f t="shared" si="97"/>
        <v>3.9654707310493663E-2</v>
      </c>
      <c r="H243" s="11">
        <v>3037</v>
      </c>
      <c r="I243" s="11">
        <v>3170</v>
      </c>
      <c r="J243" s="11">
        <v>3963</v>
      </c>
      <c r="K243" s="467">
        <f t="shared" si="98"/>
        <v>0.30490615739216331</v>
      </c>
      <c r="L243" s="467">
        <f t="shared" si="99"/>
        <v>0.25015772870662462</v>
      </c>
      <c r="N243" s="462" t="s">
        <v>107</v>
      </c>
      <c r="O243" s="11">
        <v>3558</v>
      </c>
      <c r="P243" s="11">
        <v>3707</v>
      </c>
      <c r="Q243" s="11">
        <v>3854</v>
      </c>
      <c r="R243" s="467">
        <f t="shared" si="100"/>
        <v>8.3192804946599211E-2</v>
      </c>
      <c r="S243" s="467">
        <f t="shared" si="101"/>
        <v>3.9654707310493663E-2</v>
      </c>
      <c r="U243" s="11">
        <v>3037</v>
      </c>
      <c r="V243" s="11">
        <v>3170</v>
      </c>
      <c r="W243" s="11">
        <v>3963</v>
      </c>
      <c r="X243" s="467">
        <f t="shared" si="102"/>
        <v>0.30490615739216331</v>
      </c>
      <c r="Y243" s="467">
        <f t="shared" si="103"/>
        <v>0.25015772870662462</v>
      </c>
    </row>
    <row r="244" spans="1:25" ht="12.75" customHeight="1" x14ac:dyDescent="0.2">
      <c r="A244" s="462" t="s">
        <v>108</v>
      </c>
      <c r="B244" s="11">
        <v>2470</v>
      </c>
      <c r="C244" s="11">
        <v>2409</v>
      </c>
      <c r="D244" s="11">
        <v>2434</v>
      </c>
      <c r="E244" s="467">
        <f t="shared" si="96"/>
        <v>-1.4574898785425101E-2</v>
      </c>
      <c r="F244" s="467">
        <f t="shared" si="97"/>
        <v>1.03777501037775E-2</v>
      </c>
      <c r="H244" s="11">
        <v>2767</v>
      </c>
      <c r="I244" s="11">
        <v>2684</v>
      </c>
      <c r="J244" s="11">
        <v>3330</v>
      </c>
      <c r="K244" s="467">
        <f t="shared" si="98"/>
        <v>0.20346946151066136</v>
      </c>
      <c r="L244" s="467">
        <f t="shared" si="99"/>
        <v>0.2406855439642325</v>
      </c>
      <c r="N244" s="462" t="s">
        <v>108</v>
      </c>
      <c r="O244" s="11">
        <v>2470</v>
      </c>
      <c r="P244" s="11">
        <v>2409</v>
      </c>
      <c r="Q244" s="11">
        <v>2434</v>
      </c>
      <c r="R244" s="467">
        <f t="shared" si="100"/>
        <v>-1.4574898785425101E-2</v>
      </c>
      <c r="S244" s="467">
        <f t="shared" si="101"/>
        <v>1.03777501037775E-2</v>
      </c>
      <c r="U244" s="11">
        <v>2767</v>
      </c>
      <c r="V244" s="11">
        <v>2684</v>
      </c>
      <c r="W244" s="11">
        <v>3330</v>
      </c>
      <c r="X244" s="467">
        <f t="shared" si="102"/>
        <v>0.20346946151066136</v>
      </c>
      <c r="Y244" s="467">
        <f t="shared" si="103"/>
        <v>0.2406855439642325</v>
      </c>
    </row>
    <row r="245" spans="1:25" ht="12.75" customHeight="1" x14ac:dyDescent="0.2">
      <c r="A245" t="s">
        <v>109</v>
      </c>
      <c r="B245" s="11">
        <v>1647</v>
      </c>
      <c r="C245" s="11">
        <v>1649</v>
      </c>
      <c r="D245" s="11">
        <v>1854</v>
      </c>
      <c r="E245" s="451">
        <f t="shared" si="96"/>
        <v>0.12568306010928962</v>
      </c>
      <c r="F245" s="451">
        <f t="shared" si="97"/>
        <v>0.12431776834445118</v>
      </c>
      <c r="G245"/>
      <c r="H245" s="11">
        <v>2177</v>
      </c>
      <c r="I245" s="11">
        <v>2484</v>
      </c>
      <c r="J245" s="11">
        <v>3100</v>
      </c>
      <c r="K245" s="451">
        <f t="shared" si="98"/>
        <v>0.42397795130914101</v>
      </c>
      <c r="L245" s="451">
        <f t="shared" si="99"/>
        <v>0.24798711755233493</v>
      </c>
      <c r="N245" t="s">
        <v>109</v>
      </c>
      <c r="O245" s="11">
        <v>1647</v>
      </c>
      <c r="P245" s="11">
        <v>1649</v>
      </c>
      <c r="Q245" s="11">
        <v>1854</v>
      </c>
      <c r="R245" s="451">
        <f t="shared" si="100"/>
        <v>0.12568306010928962</v>
      </c>
      <c r="S245" s="451">
        <f t="shared" si="101"/>
        <v>0.12431776834445118</v>
      </c>
      <c r="T245"/>
      <c r="U245" s="11">
        <v>2177</v>
      </c>
      <c r="V245" s="11">
        <v>2484</v>
      </c>
      <c r="W245" s="11">
        <v>3100</v>
      </c>
      <c r="X245" s="451">
        <f t="shared" si="102"/>
        <v>0.42397795130914101</v>
      </c>
      <c r="Y245" s="451">
        <f t="shared" si="103"/>
        <v>0.24798711755233493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43620</v>
      </c>
      <c r="C247" s="462">
        <f>SUM(C234:C245)</f>
        <v>44142</v>
      </c>
      <c r="D247" s="462">
        <f>SUM(D234:D245)</f>
        <v>41997</v>
      </c>
      <c r="E247" s="467">
        <f>(+D247-B247)/B247</f>
        <v>-3.7207702888583216E-2</v>
      </c>
      <c r="F247" s="467">
        <f>(+D247-C247)/C247</f>
        <v>-4.8593176566535272E-2</v>
      </c>
      <c r="H247" s="462">
        <f>SUM(H234:H245)</f>
        <v>34936</v>
      </c>
      <c r="I247" s="462">
        <f>SUM(I234:I245)</f>
        <v>35162</v>
      </c>
      <c r="J247" s="462">
        <f>SUM(J234:J245)</f>
        <v>37471</v>
      </c>
      <c r="K247" s="467">
        <f>(+J247-H247)/H247</f>
        <v>7.2561254866040759E-2</v>
      </c>
      <c r="L247" s="467">
        <f>(+J247-I247)/I247</f>
        <v>6.5667481940731465E-2</v>
      </c>
      <c r="N247" s="462" t="s">
        <v>110</v>
      </c>
      <c r="O247" s="462">
        <f>SUM(O234:O245)</f>
        <v>43620</v>
      </c>
      <c r="P247" s="462">
        <f>SUM(P234:P245)</f>
        <v>44142</v>
      </c>
      <c r="Q247" s="462">
        <f>SUM(Q234:Q245)</f>
        <v>41997</v>
      </c>
      <c r="R247" s="467">
        <f>(+Q247-O247)/O247</f>
        <v>-3.7207702888583216E-2</v>
      </c>
      <c r="S247" s="467">
        <f>(+Q247-P247)/P247</f>
        <v>-4.8593176566535272E-2</v>
      </c>
      <c r="U247" s="462">
        <f>SUM(U234:U245)</f>
        <v>34936</v>
      </c>
      <c r="V247" s="462">
        <f>SUM(V234:V245)</f>
        <v>35162</v>
      </c>
      <c r="W247" s="462">
        <f>SUM(W234:W245)</f>
        <v>37471</v>
      </c>
      <c r="X247" s="467">
        <f>(+W247-U247)/U247</f>
        <v>7.2561254866040759E-2</v>
      </c>
      <c r="Y247" s="467">
        <f>(+W247-V247)/V247</f>
        <v>6.5667481940731465E-2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BN835"/>
  <sheetViews>
    <sheetView zoomScaleNormal="100" workbookViewId="0">
      <selection activeCell="V16" sqref="V16"/>
    </sheetView>
  </sheetViews>
  <sheetFormatPr defaultRowHeight="15" x14ac:dyDescent="0.25"/>
  <cols>
    <col min="1" max="1" width="15.7109375" style="563" customWidth="1"/>
    <col min="2" max="7" width="10.7109375" style="563" customWidth="1"/>
    <col min="8" max="8" width="4.7109375" style="565" customWidth="1"/>
    <col min="9" max="12" width="11.5703125" style="565" customWidth="1"/>
    <col min="13" max="13" width="4.7109375" style="565" customWidth="1"/>
    <col min="14" max="14" width="12.28515625" style="566" customWidth="1"/>
    <col min="15" max="15" width="12" style="566" customWidth="1"/>
    <col min="16" max="16" width="10.42578125" style="566" customWidth="1"/>
    <col min="17" max="20" width="11.5703125" style="565" customWidth="1"/>
    <col min="21" max="21" width="4.7109375" style="565" customWidth="1"/>
    <col min="22" max="61" width="11.5703125" style="565" customWidth="1"/>
    <col min="62" max="66" width="9.140625" style="567"/>
    <col min="67" max="16384" width="9.140625" style="563"/>
  </cols>
  <sheetData>
    <row r="1" spans="1:25" x14ac:dyDescent="0.25">
      <c r="A1" s="564" t="s">
        <v>260</v>
      </c>
    </row>
    <row r="2" spans="1:25" x14ac:dyDescent="0.25">
      <c r="A2" s="562" t="s">
        <v>4802</v>
      </c>
    </row>
    <row r="3" spans="1:25" x14ac:dyDescent="0.25">
      <c r="A3" s="563" t="s">
        <v>4803</v>
      </c>
      <c r="B3" s="568"/>
      <c r="C3" s="567"/>
      <c r="D3" s="569"/>
      <c r="E3" s="570"/>
      <c r="F3" s="571"/>
      <c r="G3" s="571"/>
    </row>
    <row r="4" spans="1:25" x14ac:dyDescent="0.25">
      <c r="B4" s="567"/>
      <c r="C4" s="567"/>
      <c r="D4" s="567"/>
      <c r="E4" s="571"/>
      <c r="F4" s="571"/>
      <c r="G4" s="571"/>
    </row>
    <row r="5" spans="1:25" x14ac:dyDescent="0.25">
      <c r="B5" s="567"/>
      <c r="C5" s="567"/>
      <c r="D5" s="567"/>
      <c r="E5" s="571"/>
      <c r="F5" s="571"/>
      <c r="G5" s="571"/>
    </row>
    <row r="6" spans="1:25" x14ac:dyDescent="0.25">
      <c r="A6" s="572"/>
      <c r="B6" s="559"/>
      <c r="C6" s="559">
        <v>2020</v>
      </c>
      <c r="D6" s="559"/>
      <c r="E6" s="559"/>
      <c r="F6" s="559">
        <v>2019</v>
      </c>
      <c r="G6" s="559"/>
      <c r="H6" s="563"/>
      <c r="I6" s="560" t="s">
        <v>4799</v>
      </c>
      <c r="J6" s="560" t="s">
        <v>4800</v>
      </c>
      <c r="K6" s="560" t="s">
        <v>4801</v>
      </c>
      <c r="L6" s="560" t="s">
        <v>4799</v>
      </c>
      <c r="N6" s="628"/>
      <c r="O6" s="560"/>
      <c r="P6" s="559">
        <v>2020</v>
      </c>
      <c r="Q6" s="560"/>
      <c r="R6" s="560"/>
      <c r="S6" s="559">
        <v>2019</v>
      </c>
      <c r="T6" s="560"/>
      <c r="U6" s="563"/>
      <c r="V6" s="560" t="s">
        <v>4799</v>
      </c>
      <c r="W6" s="560" t="s">
        <v>4800</v>
      </c>
      <c r="X6" s="560" t="s">
        <v>4801</v>
      </c>
      <c r="Y6" s="560" t="s">
        <v>4799</v>
      </c>
    </row>
    <row r="7" spans="1:25" x14ac:dyDescent="0.25">
      <c r="A7" s="573"/>
      <c r="B7" s="559" t="s">
        <v>262</v>
      </c>
      <c r="C7" s="559" t="s">
        <v>263</v>
      </c>
      <c r="D7" s="559" t="s">
        <v>264</v>
      </c>
      <c r="E7" s="559" t="s">
        <v>262</v>
      </c>
      <c r="F7" s="559" t="s">
        <v>263</v>
      </c>
      <c r="G7" s="559" t="s">
        <v>264</v>
      </c>
      <c r="H7" s="563"/>
      <c r="I7" s="561" t="s">
        <v>262</v>
      </c>
      <c r="J7" s="561" t="s">
        <v>263</v>
      </c>
      <c r="K7" s="561" t="s">
        <v>263</v>
      </c>
      <c r="L7" s="561" t="s">
        <v>264</v>
      </c>
      <c r="N7" s="589"/>
      <c r="O7" s="629" t="s">
        <v>262</v>
      </c>
      <c r="P7" s="561" t="s">
        <v>263</v>
      </c>
      <c r="Q7" s="629" t="s">
        <v>264</v>
      </c>
      <c r="R7" s="629" t="s">
        <v>262</v>
      </c>
      <c r="S7" s="561" t="s">
        <v>263</v>
      </c>
      <c r="T7" s="629" t="s">
        <v>264</v>
      </c>
      <c r="U7" s="563"/>
      <c r="V7" s="561" t="s">
        <v>262</v>
      </c>
      <c r="W7" s="561" t="s">
        <v>263</v>
      </c>
      <c r="X7" s="561" t="s">
        <v>263</v>
      </c>
      <c r="Y7" s="561" t="s">
        <v>264</v>
      </c>
    </row>
    <row r="8" spans="1:25" x14ac:dyDescent="0.25">
      <c r="A8" s="574" t="s">
        <v>20</v>
      </c>
      <c r="B8" s="575">
        <v>12327</v>
      </c>
      <c r="C8" s="576">
        <v>219460</v>
      </c>
      <c r="D8" s="577">
        <v>30</v>
      </c>
      <c r="E8" s="578">
        <v>11682</v>
      </c>
      <c r="F8" s="579">
        <v>199104</v>
      </c>
      <c r="G8" s="580">
        <v>35</v>
      </c>
      <c r="I8" s="599">
        <f>(B8-E8)/E8</f>
        <v>5.5213148433487416E-2</v>
      </c>
      <c r="J8" s="600">
        <f>(C8-F8)</f>
        <v>20356</v>
      </c>
      <c r="K8" s="601">
        <f>(C8-F8)/F8</f>
        <v>0.10223802635808421</v>
      </c>
      <c r="L8" s="602">
        <f>(D8-G8)/G8</f>
        <v>-0.14285714285714285</v>
      </c>
      <c r="N8" s="562" t="s">
        <v>20</v>
      </c>
      <c r="O8" s="630">
        <f t="shared" ref="O8:T8" si="0">B8</f>
        <v>12327</v>
      </c>
      <c r="P8" s="682">
        <f t="shared" si="0"/>
        <v>219460</v>
      </c>
      <c r="Q8" s="630">
        <f t="shared" si="0"/>
        <v>30</v>
      </c>
      <c r="R8" s="630">
        <f t="shared" si="0"/>
        <v>11682</v>
      </c>
      <c r="S8" s="682">
        <f t="shared" si="0"/>
        <v>199104</v>
      </c>
      <c r="T8" s="630">
        <f t="shared" si="0"/>
        <v>35</v>
      </c>
      <c r="U8" s="563"/>
      <c r="V8" s="633">
        <f>(O8-R8)/R8</f>
        <v>5.5213148433487416E-2</v>
      </c>
      <c r="W8" s="634">
        <f>(P8-S8)</f>
        <v>20356</v>
      </c>
      <c r="X8" s="635">
        <f>(P8-S8)/S8</f>
        <v>0.10223802635808421</v>
      </c>
      <c r="Y8" s="635">
        <f>(Q8-T8)/T8</f>
        <v>-0.14285714285714285</v>
      </c>
    </row>
    <row r="9" spans="1:25" x14ac:dyDescent="0.25">
      <c r="A9" s="563" t="s">
        <v>21</v>
      </c>
      <c r="B9" s="581">
        <v>94</v>
      </c>
      <c r="C9" s="582">
        <v>389589</v>
      </c>
      <c r="D9" s="583">
        <v>45</v>
      </c>
      <c r="E9" s="570">
        <v>109</v>
      </c>
      <c r="F9" s="584">
        <v>366916</v>
      </c>
      <c r="G9" s="571">
        <v>49</v>
      </c>
      <c r="I9" s="603">
        <f>(B9-E9)/E9</f>
        <v>-0.13761467889908258</v>
      </c>
      <c r="J9" s="604">
        <f>(C9-F9)</f>
        <v>22673</v>
      </c>
      <c r="K9" s="603">
        <f t="shared" ref="K9:L24" si="1">(C9-F9)/F9</f>
        <v>6.1793435009647985E-2</v>
      </c>
      <c r="L9" s="603">
        <f t="shared" si="1"/>
        <v>-8.1632653061224483E-2</v>
      </c>
      <c r="N9" s="562" t="s">
        <v>71</v>
      </c>
      <c r="O9" s="630">
        <f t="shared" ref="O9:T9" si="2">B32</f>
        <v>6445</v>
      </c>
      <c r="P9" s="682">
        <f t="shared" si="2"/>
        <v>396576</v>
      </c>
      <c r="Q9" s="630">
        <f t="shared" si="2"/>
        <v>32</v>
      </c>
      <c r="R9" s="630">
        <f t="shared" si="2"/>
        <v>6035</v>
      </c>
      <c r="S9" s="682">
        <f t="shared" si="2"/>
        <v>354507</v>
      </c>
      <c r="T9" s="630">
        <f t="shared" si="2"/>
        <v>37</v>
      </c>
      <c r="U9" s="562"/>
      <c r="V9" s="633">
        <f>(O9-R9)/R9</f>
        <v>6.7937033968516983E-2</v>
      </c>
      <c r="W9" s="634">
        <f>(P9-S9)</f>
        <v>42069</v>
      </c>
      <c r="X9" s="635">
        <f t="shared" ref="X9:Y11" si="3">(P9-S9)/S9</f>
        <v>0.1186690248711591</v>
      </c>
      <c r="Y9" s="635">
        <f t="shared" si="3"/>
        <v>-0.13513513513513514</v>
      </c>
    </row>
    <row r="10" spans="1:25" x14ac:dyDescent="0.25">
      <c r="A10" s="563" t="s">
        <v>22</v>
      </c>
      <c r="B10" s="585">
        <v>223</v>
      </c>
      <c r="C10" s="582">
        <v>170679</v>
      </c>
      <c r="D10" s="583">
        <v>27</v>
      </c>
      <c r="E10" s="570">
        <v>225</v>
      </c>
      <c r="F10" s="584">
        <v>168269</v>
      </c>
      <c r="G10" s="571">
        <v>31</v>
      </c>
      <c r="I10" s="603">
        <f>(B10-E10)/E10</f>
        <v>-8.8888888888888889E-3</v>
      </c>
      <c r="J10" s="604">
        <f>(C10-F10)</f>
        <v>2410</v>
      </c>
      <c r="K10" s="603">
        <f t="shared" si="1"/>
        <v>1.4322305356304488E-2</v>
      </c>
      <c r="L10" s="603">
        <f t="shared" si="1"/>
        <v>-0.12903225806451613</v>
      </c>
      <c r="N10" s="562" t="s">
        <v>62</v>
      </c>
      <c r="O10" s="630">
        <f t="shared" ref="O10:T10" si="4">B66</f>
        <v>2173</v>
      </c>
      <c r="P10" s="682">
        <f t="shared" si="4"/>
        <v>296419</v>
      </c>
      <c r="Q10" s="630">
        <f t="shared" si="4"/>
        <v>31</v>
      </c>
      <c r="R10" s="630">
        <f t="shared" si="4"/>
        <v>2056</v>
      </c>
      <c r="S10" s="682">
        <f t="shared" si="4"/>
        <v>277609</v>
      </c>
      <c r="T10" s="630">
        <f t="shared" si="4"/>
        <v>38</v>
      </c>
      <c r="U10" s="562"/>
      <c r="V10" s="633">
        <f>(O10-R10)/R10</f>
        <v>5.6906614785992217E-2</v>
      </c>
      <c r="W10" s="634">
        <f>(P10-S10)</f>
        <v>18810</v>
      </c>
      <c r="X10" s="635">
        <f t="shared" si="3"/>
        <v>6.7757169256039973E-2</v>
      </c>
      <c r="Y10" s="635">
        <f t="shared" si="3"/>
        <v>-0.18421052631578946</v>
      </c>
    </row>
    <row r="11" spans="1:25" x14ac:dyDescent="0.25">
      <c r="A11" s="563" t="s">
        <v>23</v>
      </c>
      <c r="B11" s="585">
        <v>281</v>
      </c>
      <c r="C11" s="582">
        <v>183252</v>
      </c>
      <c r="D11" s="583">
        <v>22</v>
      </c>
      <c r="E11" s="570">
        <v>294</v>
      </c>
      <c r="F11" s="584">
        <v>169088</v>
      </c>
      <c r="G11" s="571">
        <v>28</v>
      </c>
      <c r="I11" s="603">
        <f t="shared" ref="I11:I25" si="5">(B11-E11)/E11</f>
        <v>-4.4217687074829932E-2</v>
      </c>
      <c r="J11" s="604">
        <f t="shared" ref="J11:J25" si="6">(C11-F11)</f>
        <v>14164</v>
      </c>
      <c r="K11" s="603">
        <f t="shared" si="1"/>
        <v>8.3767032551097659E-2</v>
      </c>
      <c r="L11" s="603">
        <f t="shared" si="1"/>
        <v>-0.21428571428571427</v>
      </c>
      <c r="N11" s="616" t="s">
        <v>94</v>
      </c>
      <c r="O11" s="636">
        <f t="shared" ref="O11:T11" si="7">B86</f>
        <v>1500</v>
      </c>
      <c r="P11" s="683">
        <f t="shared" si="7"/>
        <v>388780</v>
      </c>
      <c r="Q11" s="636">
        <f t="shared" si="7"/>
        <v>43</v>
      </c>
      <c r="R11" s="636">
        <f t="shared" si="7"/>
        <v>1084</v>
      </c>
      <c r="S11" s="683">
        <f t="shared" si="7"/>
        <v>386929</v>
      </c>
      <c r="T11" s="636">
        <f t="shared" si="7"/>
        <v>47</v>
      </c>
      <c r="U11" s="562"/>
      <c r="V11" s="639">
        <f>(O11-R11)/R11</f>
        <v>0.3837638376383764</v>
      </c>
      <c r="W11" s="640">
        <f>(P11-S11)</f>
        <v>1851</v>
      </c>
      <c r="X11" s="641">
        <f t="shared" si="3"/>
        <v>4.7838233887870897E-3</v>
      </c>
      <c r="Y11" s="641">
        <f t="shared" si="3"/>
        <v>-8.5106382978723402E-2</v>
      </c>
    </row>
    <row r="12" spans="1:25" x14ac:dyDescent="0.25">
      <c r="A12" s="618" t="s">
        <v>24</v>
      </c>
      <c r="B12" s="619">
        <v>159</v>
      </c>
      <c r="C12" s="620">
        <v>442117</v>
      </c>
      <c r="D12" s="621">
        <v>27</v>
      </c>
      <c r="E12" s="622">
        <v>152</v>
      </c>
      <c r="F12" s="623">
        <v>407369</v>
      </c>
      <c r="G12" s="624">
        <v>46</v>
      </c>
      <c r="H12" s="625"/>
      <c r="I12" s="626">
        <f t="shared" si="5"/>
        <v>4.6052631578947366E-2</v>
      </c>
      <c r="J12" s="627">
        <f t="shared" si="6"/>
        <v>34748</v>
      </c>
      <c r="K12" s="626">
        <f t="shared" si="1"/>
        <v>8.5298586784954181E-2</v>
      </c>
      <c r="L12" s="626">
        <f t="shared" si="1"/>
        <v>-0.41304347826086957</v>
      </c>
      <c r="N12" s="563"/>
      <c r="O12" s="642"/>
      <c r="P12" s="643">
        <f>SUM(P8:P11)/4</f>
        <v>325308.75</v>
      </c>
      <c r="Q12" s="642"/>
      <c r="R12" s="642"/>
      <c r="S12" s="643">
        <f>SUM(S8:S11)/4</f>
        <v>304537.25</v>
      </c>
      <c r="T12" s="644"/>
      <c r="U12" s="563"/>
      <c r="V12" s="563"/>
      <c r="W12" s="643">
        <f>SUM(W8:W11)/4</f>
        <v>20771.5</v>
      </c>
      <c r="X12" s="607">
        <f>(P12-S12)/S12</f>
        <v>6.8206762883686642E-2</v>
      </c>
      <c r="Y12" s="563"/>
    </row>
    <row r="13" spans="1:25" x14ac:dyDescent="0.25">
      <c r="A13" s="618" t="s">
        <v>25</v>
      </c>
      <c r="B13" s="619">
        <v>601</v>
      </c>
      <c r="C13" s="620">
        <v>318022</v>
      </c>
      <c r="D13" s="621">
        <v>24</v>
      </c>
      <c r="E13" s="622">
        <v>528</v>
      </c>
      <c r="F13" s="623">
        <v>280544</v>
      </c>
      <c r="G13" s="624">
        <v>25</v>
      </c>
      <c r="H13" s="625"/>
      <c r="I13" s="626">
        <f t="shared" si="5"/>
        <v>0.13825757575757575</v>
      </c>
      <c r="J13" s="627">
        <f t="shared" si="6"/>
        <v>37478</v>
      </c>
      <c r="K13" s="626">
        <f t="shared" si="1"/>
        <v>0.13359045283449297</v>
      </c>
      <c r="L13" s="626">
        <f t="shared" si="1"/>
        <v>-0.04</v>
      </c>
      <c r="N13" s="562" t="s">
        <v>95</v>
      </c>
      <c r="O13" s="630">
        <f>B101</f>
        <v>3096</v>
      </c>
      <c r="P13" s="631">
        <f t="shared" ref="P13:T13" si="8">C101</f>
        <v>229132</v>
      </c>
      <c r="Q13" s="630">
        <f t="shared" si="8"/>
        <v>38</v>
      </c>
      <c r="R13" s="560">
        <f t="shared" si="8"/>
        <v>2799</v>
      </c>
      <c r="S13" s="632">
        <f t="shared" si="8"/>
        <v>213020</v>
      </c>
      <c r="T13" s="560">
        <f t="shared" si="8"/>
        <v>39</v>
      </c>
      <c r="U13" s="562"/>
      <c r="V13" s="633">
        <f>(O13-R13)/R13</f>
        <v>0.10610932475884244</v>
      </c>
      <c r="W13" s="634">
        <f>(P13-S13)</f>
        <v>16112</v>
      </c>
      <c r="X13" s="635">
        <f>(P13-S13)/S13</f>
        <v>7.5636090507933532E-2</v>
      </c>
      <c r="Y13" s="635">
        <f>(Q13-T13)/T13</f>
        <v>-2.564102564102564E-2</v>
      </c>
    </row>
    <row r="14" spans="1:25" x14ac:dyDescent="0.25">
      <c r="A14" s="563" t="s">
        <v>26</v>
      </c>
      <c r="B14" s="585">
        <v>275</v>
      </c>
      <c r="C14" s="582">
        <v>231139</v>
      </c>
      <c r="D14" s="583">
        <v>28</v>
      </c>
      <c r="E14" s="570">
        <v>287</v>
      </c>
      <c r="F14" s="584">
        <v>219000</v>
      </c>
      <c r="G14" s="571">
        <v>30</v>
      </c>
      <c r="I14" s="603">
        <f t="shared" si="5"/>
        <v>-4.1811846689895474E-2</v>
      </c>
      <c r="J14" s="604">
        <f t="shared" si="6"/>
        <v>12139</v>
      </c>
      <c r="K14" s="603">
        <f t="shared" si="1"/>
        <v>5.5429223744292239E-2</v>
      </c>
      <c r="L14" s="603">
        <f t="shared" si="1"/>
        <v>-6.6666666666666666E-2</v>
      </c>
      <c r="N14" s="562" t="s">
        <v>93</v>
      </c>
      <c r="O14" s="630">
        <f t="shared" ref="O14:T14" si="9">B121</f>
        <v>2505</v>
      </c>
      <c r="P14" s="631">
        <f t="shared" si="9"/>
        <v>250604</v>
      </c>
      <c r="Q14" s="630">
        <f t="shared" si="9"/>
        <v>38</v>
      </c>
      <c r="R14" s="560">
        <f t="shared" si="9"/>
        <v>2409</v>
      </c>
      <c r="S14" s="632">
        <f t="shared" si="9"/>
        <v>230732</v>
      </c>
      <c r="T14" s="560">
        <f t="shared" si="9"/>
        <v>37</v>
      </c>
      <c r="U14" s="562"/>
      <c r="V14" s="633">
        <f>(O14-R14)/R14</f>
        <v>3.9850560398505604E-2</v>
      </c>
      <c r="W14" s="634">
        <f>(P14-S14)</f>
        <v>19872</v>
      </c>
      <c r="X14" s="635">
        <f>(P14-S14)/S14</f>
        <v>8.6125894977723078E-2</v>
      </c>
      <c r="Y14" s="635">
        <f>(Q14-T14)/T14</f>
        <v>2.7027027027027029E-2</v>
      </c>
    </row>
    <row r="15" spans="1:25" x14ac:dyDescent="0.25">
      <c r="A15" s="563" t="s">
        <v>27</v>
      </c>
      <c r="B15" s="585">
        <v>184</v>
      </c>
      <c r="C15" s="582">
        <v>276397</v>
      </c>
      <c r="D15" s="583">
        <v>20</v>
      </c>
      <c r="E15" s="570">
        <v>185</v>
      </c>
      <c r="F15" s="584">
        <v>252677</v>
      </c>
      <c r="G15" s="571">
        <v>20</v>
      </c>
      <c r="I15" s="603">
        <f t="shared" si="5"/>
        <v>-5.4054054054054057E-3</v>
      </c>
      <c r="J15" s="604">
        <f t="shared" si="6"/>
        <v>23720</v>
      </c>
      <c r="K15" s="603">
        <f t="shared" si="1"/>
        <v>9.3874788761937181E-2</v>
      </c>
      <c r="L15" s="603">
        <f t="shared" si="1"/>
        <v>0</v>
      </c>
      <c r="N15" s="645" t="s">
        <v>52</v>
      </c>
      <c r="O15" s="636">
        <f>B140</f>
        <v>2036</v>
      </c>
      <c r="P15" s="637">
        <f t="shared" ref="P15:T15" si="10">C140</f>
        <v>378487</v>
      </c>
      <c r="Q15" s="636">
        <f t="shared" si="10"/>
        <v>71</v>
      </c>
      <c r="R15" s="629">
        <f t="shared" si="10"/>
        <v>1889</v>
      </c>
      <c r="S15" s="638">
        <f t="shared" si="10"/>
        <v>308705</v>
      </c>
      <c r="T15" s="629">
        <f t="shared" si="10"/>
        <v>72</v>
      </c>
      <c r="U15" s="562"/>
      <c r="V15" s="639">
        <f>(O15-R15)/R15</f>
        <v>7.7818951826363156E-2</v>
      </c>
      <c r="W15" s="640">
        <f>(P15-S15)</f>
        <v>69782</v>
      </c>
      <c r="X15" s="641">
        <f>(P15-S15)/S15</f>
        <v>0.22604752109619217</v>
      </c>
      <c r="Y15" s="641">
        <f>(Q15-T15)/T15</f>
        <v>-1.3888888888888888E-2</v>
      </c>
    </row>
    <row r="16" spans="1:25" x14ac:dyDescent="0.25">
      <c r="A16" s="618" t="s">
        <v>28</v>
      </c>
      <c r="B16" s="619">
        <v>521</v>
      </c>
      <c r="C16" s="620">
        <v>218752</v>
      </c>
      <c r="D16" s="621">
        <v>22</v>
      </c>
      <c r="E16" s="622">
        <v>494</v>
      </c>
      <c r="F16" s="623">
        <v>196627</v>
      </c>
      <c r="G16" s="624">
        <v>22</v>
      </c>
      <c r="H16" s="625"/>
      <c r="I16" s="626">
        <f t="shared" si="5"/>
        <v>5.4655870445344132E-2</v>
      </c>
      <c r="J16" s="627">
        <f t="shared" si="6"/>
        <v>22125</v>
      </c>
      <c r="K16" s="626">
        <f t="shared" si="1"/>
        <v>0.11252269525548374</v>
      </c>
      <c r="L16" s="626">
        <f t="shared" si="1"/>
        <v>0</v>
      </c>
      <c r="N16" s="563"/>
      <c r="O16" s="642"/>
      <c r="P16" s="643">
        <f>(P8+P9+P10+P11+P13+P14+P15)/7</f>
        <v>308494</v>
      </c>
      <c r="Q16" s="642"/>
      <c r="R16" s="642"/>
      <c r="S16" s="643">
        <f>(S8+S9+S10+S11+S13+S14+S15)/7</f>
        <v>281515.14285714284</v>
      </c>
      <c r="T16" s="642"/>
      <c r="U16" s="563"/>
      <c r="V16" s="563"/>
      <c r="W16" s="643">
        <f>(W8+W9+W10+W11+W13+W14+W15)/7</f>
        <v>26978.857142857141</v>
      </c>
      <c r="X16" s="607">
        <f>(P16-S16)/S16</f>
        <v>9.5834479342902706E-2</v>
      </c>
      <c r="Y16" s="563"/>
    </row>
    <row r="17" spans="1:25" x14ac:dyDescent="0.25">
      <c r="A17" s="618" t="s">
        <v>29</v>
      </c>
      <c r="B17" s="619">
        <v>87</v>
      </c>
      <c r="C17" s="620">
        <v>265476</v>
      </c>
      <c r="D17" s="621">
        <v>19</v>
      </c>
      <c r="E17" s="622">
        <v>84</v>
      </c>
      <c r="F17" s="623">
        <v>255754</v>
      </c>
      <c r="G17" s="624">
        <v>34</v>
      </c>
      <c r="H17" s="625"/>
      <c r="I17" s="626">
        <f t="shared" si="5"/>
        <v>3.5714285714285712E-2</v>
      </c>
      <c r="J17" s="627">
        <f t="shared" si="6"/>
        <v>9722</v>
      </c>
      <c r="K17" s="626">
        <f t="shared" si="1"/>
        <v>3.8013090704348711E-2</v>
      </c>
      <c r="L17" s="626">
        <f t="shared" si="1"/>
        <v>-0.44117647058823528</v>
      </c>
    </row>
    <row r="18" spans="1:25" x14ac:dyDescent="0.25">
      <c r="A18" s="618" t="s">
        <v>10</v>
      </c>
      <c r="B18" s="619">
        <v>6648</v>
      </c>
      <c r="C18" s="620">
        <v>175284</v>
      </c>
      <c r="D18" s="621">
        <v>36</v>
      </c>
      <c r="E18" s="622">
        <v>6230</v>
      </c>
      <c r="F18" s="623">
        <v>157551</v>
      </c>
      <c r="G18" s="624">
        <v>40</v>
      </c>
      <c r="H18" s="625"/>
      <c r="I18" s="626">
        <f t="shared" si="5"/>
        <v>6.709470304975923E-2</v>
      </c>
      <c r="J18" s="627">
        <f t="shared" si="6"/>
        <v>17733</v>
      </c>
      <c r="K18" s="626">
        <f t="shared" si="1"/>
        <v>0.11255403012357904</v>
      </c>
      <c r="L18" s="626">
        <f t="shared" si="1"/>
        <v>-0.1</v>
      </c>
      <c r="N18" s="563" t="s">
        <v>4804</v>
      </c>
      <c r="O18" s="642"/>
      <c r="P18" s="563"/>
      <c r="Q18" s="642"/>
      <c r="R18" s="642"/>
      <c r="S18" s="563"/>
      <c r="T18" s="642"/>
      <c r="U18" s="563"/>
      <c r="V18" s="563"/>
      <c r="W18" s="563"/>
      <c r="X18" s="563"/>
      <c r="Y18" s="563"/>
    </row>
    <row r="19" spans="1:25" x14ac:dyDescent="0.25">
      <c r="A19" s="618" t="s">
        <v>30</v>
      </c>
      <c r="B19" s="619">
        <v>406</v>
      </c>
      <c r="C19" s="620">
        <v>270849</v>
      </c>
      <c r="D19" s="621">
        <v>24</v>
      </c>
      <c r="E19" s="622">
        <v>374</v>
      </c>
      <c r="F19" s="623">
        <v>256734</v>
      </c>
      <c r="G19" s="624">
        <v>26</v>
      </c>
      <c r="H19" s="625"/>
      <c r="I19" s="626">
        <f t="shared" si="5"/>
        <v>8.5561497326203204E-2</v>
      </c>
      <c r="J19" s="627">
        <f t="shared" si="6"/>
        <v>14115</v>
      </c>
      <c r="K19" s="626">
        <f t="shared" si="1"/>
        <v>5.4979083409287435E-2</v>
      </c>
      <c r="L19" s="626">
        <f t="shared" si="1"/>
        <v>-7.6923076923076927E-2</v>
      </c>
      <c r="N19" s="563" t="s">
        <v>4805</v>
      </c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</row>
    <row r="20" spans="1:25" x14ac:dyDescent="0.25">
      <c r="A20" s="563" t="s">
        <v>31</v>
      </c>
      <c r="B20" s="585">
        <v>43</v>
      </c>
      <c r="C20" s="582">
        <v>787459</v>
      </c>
      <c r="D20" s="583">
        <v>110</v>
      </c>
      <c r="E20" s="570">
        <v>21</v>
      </c>
      <c r="F20" s="584">
        <v>616205</v>
      </c>
      <c r="G20" s="571">
        <v>105</v>
      </c>
      <c r="I20" s="603">
        <f t="shared" si="5"/>
        <v>1.0476190476190477</v>
      </c>
      <c r="J20" s="604">
        <f t="shared" si="6"/>
        <v>171254</v>
      </c>
      <c r="K20" s="603">
        <f t="shared" si="1"/>
        <v>0.2779172515640087</v>
      </c>
      <c r="L20" s="603">
        <f t="shared" si="1"/>
        <v>4.7619047619047616E-2</v>
      </c>
      <c r="N20" s="646" t="s">
        <v>4806</v>
      </c>
      <c r="O20" s="647"/>
      <c r="P20" s="648">
        <v>2020</v>
      </c>
      <c r="Q20" s="647"/>
      <c r="R20" s="647"/>
      <c r="S20" s="648">
        <v>2019</v>
      </c>
      <c r="T20" s="647"/>
      <c r="U20" s="649"/>
      <c r="V20" s="650" t="s">
        <v>4799</v>
      </c>
      <c r="W20" s="650" t="s">
        <v>4800</v>
      </c>
      <c r="X20" s="650" t="s">
        <v>4801</v>
      </c>
      <c r="Y20" s="651" t="s">
        <v>4799</v>
      </c>
    </row>
    <row r="21" spans="1:25" x14ac:dyDescent="0.25">
      <c r="A21" s="563" t="s">
        <v>32</v>
      </c>
      <c r="B21" s="585">
        <v>141</v>
      </c>
      <c r="C21" s="582">
        <v>204751</v>
      </c>
      <c r="D21" s="583">
        <v>28</v>
      </c>
      <c r="E21" s="570">
        <v>142</v>
      </c>
      <c r="F21" s="584">
        <v>189453</v>
      </c>
      <c r="G21" s="571">
        <v>35</v>
      </c>
      <c r="I21" s="603">
        <f t="shared" si="5"/>
        <v>-7.0422535211267607E-3</v>
      </c>
      <c r="J21" s="604">
        <f t="shared" si="6"/>
        <v>15298</v>
      </c>
      <c r="K21" s="603">
        <f t="shared" si="1"/>
        <v>8.0748259462769131E-2</v>
      </c>
      <c r="L21" s="603">
        <f t="shared" si="1"/>
        <v>-0.2</v>
      </c>
      <c r="N21" s="652"/>
      <c r="O21" s="653" t="s">
        <v>262</v>
      </c>
      <c r="P21" s="654" t="s">
        <v>263</v>
      </c>
      <c r="Q21" s="653" t="s">
        <v>264</v>
      </c>
      <c r="R21" s="653" t="s">
        <v>262</v>
      </c>
      <c r="S21" s="654" t="s">
        <v>263</v>
      </c>
      <c r="T21" s="653" t="s">
        <v>264</v>
      </c>
      <c r="U21" s="649"/>
      <c r="V21" s="654" t="s">
        <v>262</v>
      </c>
      <c r="W21" s="654" t="s">
        <v>263</v>
      </c>
      <c r="X21" s="654" t="s">
        <v>263</v>
      </c>
      <c r="Y21" s="655" t="s">
        <v>264</v>
      </c>
    </row>
    <row r="22" spans="1:25" x14ac:dyDescent="0.25">
      <c r="A22" s="618" t="s">
        <v>33</v>
      </c>
      <c r="B22" s="619">
        <v>202</v>
      </c>
      <c r="C22" s="620">
        <v>418071</v>
      </c>
      <c r="D22" s="621">
        <v>23</v>
      </c>
      <c r="E22" s="622">
        <v>198</v>
      </c>
      <c r="F22" s="623">
        <v>374128</v>
      </c>
      <c r="G22" s="624">
        <v>33</v>
      </c>
      <c r="H22" s="625"/>
      <c r="I22" s="626">
        <f t="shared" si="5"/>
        <v>2.0202020202020204E-2</v>
      </c>
      <c r="J22" s="627">
        <f t="shared" si="6"/>
        <v>43943</v>
      </c>
      <c r="K22" s="626">
        <f t="shared" si="1"/>
        <v>0.11745445409057863</v>
      </c>
      <c r="L22" s="626">
        <f t="shared" si="1"/>
        <v>-0.30303030303030304</v>
      </c>
      <c r="N22" s="608" t="s">
        <v>24</v>
      </c>
      <c r="O22" s="658">
        <v>159</v>
      </c>
      <c r="P22" s="610">
        <v>442117</v>
      </c>
      <c r="Q22" s="659">
        <v>27</v>
      </c>
      <c r="R22" s="568">
        <v>152</v>
      </c>
      <c r="S22" s="611">
        <v>407369</v>
      </c>
      <c r="T22" s="567">
        <v>46</v>
      </c>
      <c r="V22" s="603">
        <v>4.6052631578947366E-2</v>
      </c>
      <c r="W22" s="604">
        <v>34748</v>
      </c>
      <c r="X22" s="603">
        <v>8.5298586784954181E-2</v>
      </c>
      <c r="Y22" s="603">
        <v>-0.41304347826086957</v>
      </c>
    </row>
    <row r="23" spans="1:25" x14ac:dyDescent="0.25">
      <c r="A23" s="618" t="s">
        <v>34</v>
      </c>
      <c r="B23" s="619">
        <v>257</v>
      </c>
      <c r="C23" s="620">
        <v>206062</v>
      </c>
      <c r="D23" s="621">
        <v>25</v>
      </c>
      <c r="E23" s="622">
        <v>230</v>
      </c>
      <c r="F23" s="623">
        <v>175286</v>
      </c>
      <c r="G23" s="624">
        <v>31</v>
      </c>
      <c r="H23" s="625"/>
      <c r="I23" s="626">
        <f t="shared" si="5"/>
        <v>0.11739130434782609</v>
      </c>
      <c r="J23" s="627">
        <f t="shared" si="6"/>
        <v>30776</v>
      </c>
      <c r="K23" s="626">
        <f t="shared" si="1"/>
        <v>0.17557591593167737</v>
      </c>
      <c r="L23" s="626">
        <f t="shared" si="1"/>
        <v>-0.19354838709677419</v>
      </c>
      <c r="N23" s="608" t="s">
        <v>25</v>
      </c>
      <c r="O23" s="658">
        <v>601</v>
      </c>
      <c r="P23" s="610">
        <v>318022</v>
      </c>
      <c r="Q23" s="659">
        <v>24</v>
      </c>
      <c r="R23" s="568">
        <v>528</v>
      </c>
      <c r="S23" s="611">
        <v>280544</v>
      </c>
      <c r="T23" s="567">
        <v>25</v>
      </c>
      <c r="V23" s="603">
        <v>0.13825757575757575</v>
      </c>
      <c r="W23" s="604">
        <v>37478</v>
      </c>
      <c r="X23" s="603">
        <v>0.13359045283449297</v>
      </c>
      <c r="Y23" s="603">
        <v>-0.04</v>
      </c>
    </row>
    <row r="24" spans="1:25" x14ac:dyDescent="0.25">
      <c r="A24" s="618" t="s">
        <v>35</v>
      </c>
      <c r="B24" s="619">
        <v>883</v>
      </c>
      <c r="C24" s="620">
        <v>294108</v>
      </c>
      <c r="D24" s="621">
        <v>22</v>
      </c>
      <c r="E24" s="622">
        <v>810</v>
      </c>
      <c r="F24" s="623">
        <v>278508</v>
      </c>
      <c r="G24" s="624">
        <v>22</v>
      </c>
      <c r="H24" s="625"/>
      <c r="I24" s="626">
        <f t="shared" si="5"/>
        <v>9.0123456790123457E-2</v>
      </c>
      <c r="J24" s="627">
        <f t="shared" si="6"/>
        <v>15600</v>
      </c>
      <c r="K24" s="626">
        <f t="shared" si="1"/>
        <v>5.6012753673144039E-2</v>
      </c>
      <c r="L24" s="626">
        <f t="shared" si="1"/>
        <v>0</v>
      </c>
      <c r="N24" s="608" t="s">
        <v>28</v>
      </c>
      <c r="O24" s="658">
        <v>521</v>
      </c>
      <c r="P24" s="610">
        <v>218752</v>
      </c>
      <c r="Q24" s="659">
        <v>22</v>
      </c>
      <c r="R24" s="568">
        <v>494</v>
      </c>
      <c r="S24" s="611">
        <v>196627</v>
      </c>
      <c r="T24" s="567">
        <v>22</v>
      </c>
      <c r="V24" s="603">
        <v>5.4655870445344132E-2</v>
      </c>
      <c r="W24" s="604">
        <v>22125</v>
      </c>
      <c r="X24" s="603">
        <v>0.11252269525548374</v>
      </c>
      <c r="Y24" s="603">
        <v>0</v>
      </c>
    </row>
    <row r="25" spans="1:25" x14ac:dyDescent="0.25">
      <c r="A25" s="618" t="s">
        <v>36</v>
      </c>
      <c r="B25" s="619">
        <v>967</v>
      </c>
      <c r="C25" s="620">
        <v>175642</v>
      </c>
      <c r="D25" s="621">
        <v>22</v>
      </c>
      <c r="E25" s="622">
        <v>957</v>
      </c>
      <c r="F25" s="623">
        <v>157953</v>
      </c>
      <c r="G25" s="624">
        <v>30</v>
      </c>
      <c r="H25" s="625"/>
      <c r="I25" s="626">
        <f t="shared" si="5"/>
        <v>1.0449320794148381E-2</v>
      </c>
      <c r="J25" s="627">
        <f t="shared" si="6"/>
        <v>17689</v>
      </c>
      <c r="K25" s="626">
        <f t="shared" ref="K25:L25" si="11">(C25-F25)/F25</f>
        <v>0.11198900938886884</v>
      </c>
      <c r="L25" s="626">
        <f t="shared" si="11"/>
        <v>-0.26666666666666666</v>
      </c>
      <c r="N25" s="608" t="s">
        <v>29</v>
      </c>
      <c r="O25" s="658">
        <v>87</v>
      </c>
      <c r="P25" s="610">
        <v>265476</v>
      </c>
      <c r="Q25" s="659">
        <v>19</v>
      </c>
      <c r="R25" s="568">
        <v>84</v>
      </c>
      <c r="S25" s="611">
        <v>255754</v>
      </c>
      <c r="T25" s="567">
        <v>34</v>
      </c>
      <c r="V25" s="603">
        <v>3.5714285714285712E-2</v>
      </c>
      <c r="W25" s="604">
        <v>9722</v>
      </c>
      <c r="X25" s="603">
        <v>3.8013090704348711E-2</v>
      </c>
      <c r="Y25" s="603">
        <v>-0.44117647058823528</v>
      </c>
    </row>
    <row r="26" spans="1:25" x14ac:dyDescent="0.25">
      <c r="A26" s="563" t="s">
        <v>37</v>
      </c>
      <c r="B26" s="585">
        <v>51</v>
      </c>
      <c r="C26" s="582">
        <v>168635</v>
      </c>
      <c r="D26" s="583">
        <v>23</v>
      </c>
      <c r="E26" s="570">
        <v>51</v>
      </c>
      <c r="F26" s="584">
        <v>149371</v>
      </c>
      <c r="G26" s="571">
        <v>23</v>
      </c>
      <c r="I26" s="603">
        <f>(B26-E26)/E26</f>
        <v>0</v>
      </c>
      <c r="J26" s="604">
        <f>(C26-F26)</f>
        <v>19264</v>
      </c>
      <c r="K26" s="603">
        <f>(C26-F26)/F26</f>
        <v>0.12896747025861779</v>
      </c>
      <c r="L26" s="603">
        <f>(D26-G26)/G26</f>
        <v>0</v>
      </c>
      <c r="N26" s="608" t="s">
        <v>10</v>
      </c>
      <c r="O26" s="658">
        <v>6648</v>
      </c>
      <c r="P26" s="610">
        <v>175284</v>
      </c>
      <c r="Q26" s="659">
        <v>36</v>
      </c>
      <c r="R26" s="568">
        <v>6230</v>
      </c>
      <c r="S26" s="611">
        <v>157551</v>
      </c>
      <c r="T26" s="567">
        <v>40</v>
      </c>
      <c r="V26" s="603">
        <v>6.709470304975923E-2</v>
      </c>
      <c r="W26" s="604">
        <v>17733</v>
      </c>
      <c r="X26" s="603">
        <v>0.11255403012357904</v>
      </c>
      <c r="Y26" s="603">
        <v>-0.1</v>
      </c>
    </row>
    <row r="27" spans="1:25" x14ac:dyDescent="0.25">
      <c r="A27" s="571" t="s">
        <v>38</v>
      </c>
      <c r="B27" s="585">
        <v>304</v>
      </c>
      <c r="C27" s="582">
        <v>502169</v>
      </c>
      <c r="D27" s="583">
        <v>20</v>
      </c>
      <c r="E27" s="570">
        <v>311</v>
      </c>
      <c r="F27" s="584">
        <v>462829</v>
      </c>
      <c r="G27" s="571">
        <v>24</v>
      </c>
      <c r="I27" s="603">
        <f>(B27-E27)/E27</f>
        <v>-2.2508038585209004E-2</v>
      </c>
      <c r="J27" s="604">
        <f>(C27-F27)</f>
        <v>39340</v>
      </c>
      <c r="K27" s="603">
        <f>(C27-F27)/F27</f>
        <v>8.4998995309282691E-2</v>
      </c>
      <c r="L27" s="603">
        <f>(D27-G27)/G27</f>
        <v>-0.16666666666666666</v>
      </c>
      <c r="N27" s="608" t="s">
        <v>30</v>
      </c>
      <c r="O27" s="658">
        <v>406</v>
      </c>
      <c r="P27" s="610">
        <v>270849</v>
      </c>
      <c r="Q27" s="659">
        <v>24</v>
      </c>
      <c r="R27" s="568">
        <v>374</v>
      </c>
      <c r="S27" s="611">
        <v>256734</v>
      </c>
      <c r="T27" s="567">
        <v>26</v>
      </c>
      <c r="V27" s="603">
        <v>8.5561497326203204E-2</v>
      </c>
      <c r="W27" s="604">
        <v>14115</v>
      </c>
      <c r="X27" s="603">
        <v>5.4979083409287435E-2</v>
      </c>
      <c r="Y27" s="603">
        <v>-7.6923076923076927E-2</v>
      </c>
    </row>
    <row r="28" spans="1:25" x14ac:dyDescent="0.25">
      <c r="A28" s="571"/>
      <c r="N28" s="608" t="s">
        <v>33</v>
      </c>
      <c r="O28" s="658">
        <v>202</v>
      </c>
      <c r="P28" s="610">
        <v>418071</v>
      </c>
      <c r="Q28" s="659">
        <v>23</v>
      </c>
      <c r="R28" s="568">
        <v>198</v>
      </c>
      <c r="S28" s="611">
        <v>374128</v>
      </c>
      <c r="T28" s="567">
        <v>33</v>
      </c>
      <c r="V28" s="603">
        <v>2.0202020202020204E-2</v>
      </c>
      <c r="W28" s="604">
        <v>43943</v>
      </c>
      <c r="X28" s="603">
        <v>0.11745445409057863</v>
      </c>
      <c r="Y28" s="603">
        <v>-0.30303030303030304</v>
      </c>
    </row>
    <row r="29" spans="1:25" x14ac:dyDescent="0.25">
      <c r="N29" s="608" t="s">
        <v>34</v>
      </c>
      <c r="O29" s="658">
        <v>257</v>
      </c>
      <c r="P29" s="610">
        <v>206062</v>
      </c>
      <c r="Q29" s="659">
        <v>25</v>
      </c>
      <c r="R29" s="568">
        <v>230</v>
      </c>
      <c r="S29" s="611">
        <v>175286</v>
      </c>
      <c r="T29" s="567">
        <v>31</v>
      </c>
      <c r="V29" s="603">
        <v>0.11739130434782609</v>
      </c>
      <c r="W29" s="604">
        <v>30776</v>
      </c>
      <c r="X29" s="603">
        <v>0.17557591593167737</v>
      </c>
      <c r="Y29" s="603">
        <v>-0.19354838709677419</v>
      </c>
    </row>
    <row r="30" spans="1:25" x14ac:dyDescent="0.25">
      <c r="A30" s="572"/>
      <c r="B30" s="559"/>
      <c r="C30" s="559">
        <v>2020</v>
      </c>
      <c r="D30" s="559"/>
      <c r="E30" s="559"/>
      <c r="F30" s="559">
        <v>2019</v>
      </c>
      <c r="G30" s="559"/>
      <c r="I30" s="605" t="s">
        <v>4799</v>
      </c>
      <c r="J30" s="605" t="s">
        <v>4800</v>
      </c>
      <c r="K30" s="605" t="s">
        <v>4801</v>
      </c>
      <c r="L30" s="605" t="s">
        <v>4799</v>
      </c>
      <c r="N30" s="608" t="s">
        <v>35</v>
      </c>
      <c r="O30" s="658">
        <v>883</v>
      </c>
      <c r="P30" s="610">
        <v>294108</v>
      </c>
      <c r="Q30" s="659">
        <v>22</v>
      </c>
      <c r="R30" s="568">
        <v>810</v>
      </c>
      <c r="S30" s="611">
        <v>278508</v>
      </c>
      <c r="T30" s="567">
        <v>22</v>
      </c>
      <c r="V30" s="603">
        <v>9.0123456790123457E-2</v>
      </c>
      <c r="W30" s="604">
        <v>15600</v>
      </c>
      <c r="X30" s="603">
        <v>5.6012753673144039E-2</v>
      </c>
      <c r="Y30" s="603">
        <v>0</v>
      </c>
    </row>
    <row r="31" spans="1:25" x14ac:dyDescent="0.25">
      <c r="A31" s="573"/>
      <c r="B31" s="559" t="s">
        <v>262</v>
      </c>
      <c r="C31" s="559" t="s">
        <v>263</v>
      </c>
      <c r="D31" s="559" t="s">
        <v>264</v>
      </c>
      <c r="E31" s="559" t="s">
        <v>262</v>
      </c>
      <c r="F31" s="559" t="s">
        <v>263</v>
      </c>
      <c r="G31" s="559" t="s">
        <v>264</v>
      </c>
      <c r="I31" s="606" t="s">
        <v>262</v>
      </c>
      <c r="J31" s="606" t="s">
        <v>263</v>
      </c>
      <c r="K31" s="606" t="s">
        <v>263</v>
      </c>
      <c r="L31" s="606" t="s">
        <v>264</v>
      </c>
      <c r="N31" s="608" t="s">
        <v>36</v>
      </c>
      <c r="O31" s="658">
        <v>967</v>
      </c>
      <c r="P31" s="610">
        <v>175642</v>
      </c>
      <c r="Q31" s="659">
        <v>22</v>
      </c>
      <c r="R31" s="568">
        <v>957</v>
      </c>
      <c r="S31" s="611">
        <v>157953</v>
      </c>
      <c r="T31" s="567">
        <v>30</v>
      </c>
      <c r="V31" s="603">
        <v>1.0449320794148381E-2</v>
      </c>
      <c r="W31" s="604">
        <v>17689</v>
      </c>
      <c r="X31" s="603">
        <v>0.11198900938886884</v>
      </c>
      <c r="Y31" s="603">
        <v>-0.26666666666666666</v>
      </c>
    </row>
    <row r="32" spans="1:25" x14ac:dyDescent="0.25">
      <c r="A32" s="574" t="s">
        <v>71</v>
      </c>
      <c r="B32" s="575">
        <v>6445</v>
      </c>
      <c r="C32" s="576">
        <v>396576</v>
      </c>
      <c r="D32" s="586">
        <v>32</v>
      </c>
      <c r="E32" s="587">
        <v>6035</v>
      </c>
      <c r="F32" s="579">
        <v>354507</v>
      </c>
      <c r="G32" s="580">
        <v>37</v>
      </c>
      <c r="I32" s="599">
        <f>(B32-E32)/E32</f>
        <v>6.7937033968516983E-2</v>
      </c>
      <c r="J32" s="600">
        <f>(C32-F32)</f>
        <v>42069</v>
      </c>
      <c r="K32" s="601">
        <f>(C32-F32)/F32</f>
        <v>0.1186690248711591</v>
      </c>
      <c r="L32" s="602">
        <f>(D32-G32)/G32</f>
        <v>-0.13513513513513514</v>
      </c>
      <c r="N32" s="618" t="s">
        <v>72</v>
      </c>
      <c r="O32" s="619">
        <v>787</v>
      </c>
      <c r="P32" s="620">
        <v>399895</v>
      </c>
      <c r="Q32" s="621">
        <v>29</v>
      </c>
      <c r="R32" s="622">
        <v>712</v>
      </c>
      <c r="S32" s="623">
        <v>368023</v>
      </c>
      <c r="T32" s="624">
        <v>31</v>
      </c>
      <c r="U32" s="625"/>
      <c r="V32" s="626">
        <v>0.10533707865168539</v>
      </c>
      <c r="W32" s="627">
        <v>31872</v>
      </c>
      <c r="X32" s="626">
        <v>8.6603282946989726E-2</v>
      </c>
      <c r="Y32" s="626">
        <v>-6.4516129032258063E-2</v>
      </c>
    </row>
    <row r="33" spans="1:25" x14ac:dyDescent="0.25">
      <c r="A33" s="563" t="s">
        <v>190</v>
      </c>
      <c r="B33" s="581">
        <v>18</v>
      </c>
      <c r="C33" s="582">
        <v>277937</v>
      </c>
      <c r="D33" s="583">
        <v>17</v>
      </c>
      <c r="E33" s="570">
        <v>15</v>
      </c>
      <c r="F33" s="584">
        <v>312593</v>
      </c>
      <c r="G33" s="571">
        <v>31</v>
      </c>
      <c r="I33" s="603">
        <f>(B33-E33)/E33</f>
        <v>0.2</v>
      </c>
      <c r="J33" s="604">
        <f>(C33-F33)</f>
        <v>-34656</v>
      </c>
      <c r="K33" s="603">
        <f t="shared" ref="K33:L49" si="12">(C33-F33)/F33</f>
        <v>-0.11086620621702981</v>
      </c>
      <c r="L33" s="603">
        <f t="shared" si="12"/>
        <v>-0.45161290322580644</v>
      </c>
      <c r="N33" s="618" t="s">
        <v>76</v>
      </c>
      <c r="O33" s="619">
        <v>110</v>
      </c>
      <c r="P33" s="620">
        <v>500170</v>
      </c>
      <c r="Q33" s="621">
        <v>36</v>
      </c>
      <c r="R33" s="622">
        <v>115</v>
      </c>
      <c r="S33" s="623">
        <v>461528</v>
      </c>
      <c r="T33" s="624">
        <v>42</v>
      </c>
      <c r="U33" s="625"/>
      <c r="V33" s="626">
        <v>-4.3478260869565216E-2</v>
      </c>
      <c r="W33" s="627">
        <v>38642</v>
      </c>
      <c r="X33" s="626">
        <v>8.3726231127905559E-2</v>
      </c>
      <c r="Y33" s="626">
        <v>-0.14285714285714285</v>
      </c>
    </row>
    <row r="34" spans="1:25" x14ac:dyDescent="0.25">
      <c r="A34" s="618" t="s">
        <v>72</v>
      </c>
      <c r="B34" s="619">
        <v>787</v>
      </c>
      <c r="C34" s="620">
        <v>399895</v>
      </c>
      <c r="D34" s="621">
        <v>29</v>
      </c>
      <c r="E34" s="622">
        <v>712</v>
      </c>
      <c r="F34" s="623">
        <v>368023</v>
      </c>
      <c r="G34" s="624">
        <v>31</v>
      </c>
      <c r="H34" s="625"/>
      <c r="I34" s="626">
        <f>(B34-E34)/E34</f>
        <v>0.10533707865168539</v>
      </c>
      <c r="J34" s="627">
        <f>(C34-F34)</f>
        <v>31872</v>
      </c>
      <c r="K34" s="626">
        <f t="shared" si="12"/>
        <v>8.6603282946989726E-2</v>
      </c>
      <c r="L34" s="626">
        <f t="shared" si="12"/>
        <v>-6.4516129032258063E-2</v>
      </c>
      <c r="N34" s="618" t="s">
        <v>256</v>
      </c>
      <c r="O34" s="619">
        <v>142</v>
      </c>
      <c r="P34" s="620">
        <v>430851</v>
      </c>
      <c r="Q34" s="621">
        <v>28</v>
      </c>
      <c r="R34" s="622">
        <v>112</v>
      </c>
      <c r="S34" s="623">
        <v>390927</v>
      </c>
      <c r="T34" s="624">
        <v>32</v>
      </c>
      <c r="U34" s="625"/>
      <c r="V34" s="626">
        <v>0.26785714285714285</v>
      </c>
      <c r="W34" s="627">
        <v>39924</v>
      </c>
      <c r="X34" s="626">
        <v>0.10212648397271101</v>
      </c>
      <c r="Y34" s="626">
        <v>-0.125</v>
      </c>
    </row>
    <row r="35" spans="1:25" x14ac:dyDescent="0.25">
      <c r="A35" s="563" t="s">
        <v>73</v>
      </c>
      <c r="B35" s="585">
        <v>23</v>
      </c>
      <c r="C35" s="582">
        <v>190178</v>
      </c>
      <c r="D35" s="583">
        <v>15</v>
      </c>
      <c r="E35" s="570">
        <v>31</v>
      </c>
      <c r="F35" s="584">
        <v>172952</v>
      </c>
      <c r="G35" s="571">
        <v>29</v>
      </c>
      <c r="I35" s="603">
        <f t="shared" ref="I35:I49" si="13">(B35-E35)/E35</f>
        <v>-0.25806451612903225</v>
      </c>
      <c r="J35" s="604">
        <f t="shared" ref="J35:J49" si="14">(C35-F35)</f>
        <v>17226</v>
      </c>
      <c r="K35" s="603">
        <f t="shared" si="12"/>
        <v>9.9599888986539611E-2</v>
      </c>
      <c r="L35" s="603">
        <f t="shared" si="12"/>
        <v>-0.48275862068965519</v>
      </c>
      <c r="N35" s="618" t="s">
        <v>79</v>
      </c>
      <c r="O35" s="619">
        <v>691</v>
      </c>
      <c r="P35" s="620">
        <v>347501</v>
      </c>
      <c r="Q35" s="621">
        <v>37</v>
      </c>
      <c r="R35" s="622">
        <v>618</v>
      </c>
      <c r="S35" s="623">
        <v>337364</v>
      </c>
      <c r="T35" s="624">
        <v>43</v>
      </c>
      <c r="U35" s="625"/>
      <c r="V35" s="626">
        <v>0.11812297734627832</v>
      </c>
      <c r="W35" s="627">
        <v>10137</v>
      </c>
      <c r="X35" s="626">
        <v>3.004766365113053E-2</v>
      </c>
      <c r="Y35" s="626">
        <v>-0.13953488372093023</v>
      </c>
    </row>
    <row r="36" spans="1:25" x14ac:dyDescent="0.25">
      <c r="A36" s="563" t="s">
        <v>160</v>
      </c>
      <c r="B36" s="585">
        <v>22</v>
      </c>
      <c r="C36" s="582">
        <v>2755869</v>
      </c>
      <c r="D36" s="583">
        <v>57</v>
      </c>
      <c r="E36" s="570">
        <v>9</v>
      </c>
      <c r="F36" s="584">
        <v>2481167</v>
      </c>
      <c r="G36" s="571">
        <v>165</v>
      </c>
      <c r="I36" s="603">
        <f t="shared" si="13"/>
        <v>1.4444444444444444</v>
      </c>
      <c r="J36" s="604">
        <f t="shared" si="14"/>
        <v>274702</v>
      </c>
      <c r="K36" s="603">
        <f t="shared" si="12"/>
        <v>0.11071483701016498</v>
      </c>
      <c r="L36" s="603">
        <f t="shared" si="12"/>
        <v>-0.65454545454545454</v>
      </c>
      <c r="N36" s="618" t="s">
        <v>80</v>
      </c>
      <c r="O36" s="619">
        <v>194</v>
      </c>
      <c r="P36" s="620">
        <v>595037</v>
      </c>
      <c r="Q36" s="621">
        <v>47</v>
      </c>
      <c r="R36" s="622">
        <v>151</v>
      </c>
      <c r="S36" s="623">
        <v>522660</v>
      </c>
      <c r="T36" s="624">
        <v>53</v>
      </c>
      <c r="U36" s="625"/>
      <c r="V36" s="626">
        <v>0.28476821192052981</v>
      </c>
      <c r="W36" s="627">
        <v>72377</v>
      </c>
      <c r="X36" s="626">
        <v>0.13847816936440516</v>
      </c>
      <c r="Y36" s="626">
        <v>-0.11320754716981132</v>
      </c>
    </row>
    <row r="37" spans="1:25" x14ac:dyDescent="0.25">
      <c r="A37" s="563" t="s">
        <v>74</v>
      </c>
      <c r="B37" s="585">
        <v>221</v>
      </c>
      <c r="C37" s="582">
        <v>637709</v>
      </c>
      <c r="D37" s="583">
        <v>42</v>
      </c>
      <c r="E37" s="570">
        <v>223</v>
      </c>
      <c r="F37" s="584">
        <v>527876</v>
      </c>
      <c r="G37" s="571">
        <v>58</v>
      </c>
      <c r="I37" s="603">
        <f t="shared" si="13"/>
        <v>-8.9686098654708519E-3</v>
      </c>
      <c r="J37" s="604">
        <f t="shared" si="14"/>
        <v>109833</v>
      </c>
      <c r="K37" s="603">
        <f t="shared" si="12"/>
        <v>0.20806590941812092</v>
      </c>
      <c r="L37" s="603">
        <f t="shared" si="12"/>
        <v>-0.27586206896551724</v>
      </c>
      <c r="N37" s="618" t="s">
        <v>81</v>
      </c>
      <c r="O37" s="619">
        <v>227</v>
      </c>
      <c r="P37" s="620">
        <v>349941</v>
      </c>
      <c r="Q37" s="621">
        <v>24</v>
      </c>
      <c r="R37" s="622">
        <v>219</v>
      </c>
      <c r="S37" s="623">
        <v>314092</v>
      </c>
      <c r="T37" s="624">
        <v>35</v>
      </c>
      <c r="U37" s="625"/>
      <c r="V37" s="626">
        <v>3.6529680365296802E-2</v>
      </c>
      <c r="W37" s="627">
        <v>35849</v>
      </c>
      <c r="X37" s="626">
        <v>0.11413534887867249</v>
      </c>
      <c r="Y37" s="626">
        <v>-0.31428571428571428</v>
      </c>
    </row>
    <row r="38" spans="1:25" x14ac:dyDescent="0.25">
      <c r="A38" s="563" t="s">
        <v>249</v>
      </c>
      <c r="B38" s="585">
        <v>46</v>
      </c>
      <c r="C38" s="582">
        <v>360685</v>
      </c>
      <c r="D38" s="583">
        <v>35</v>
      </c>
      <c r="E38" s="570">
        <v>24</v>
      </c>
      <c r="F38" s="584">
        <v>332630</v>
      </c>
      <c r="G38" s="571">
        <v>46</v>
      </c>
      <c r="I38" s="603">
        <f t="shared" si="13"/>
        <v>0.91666666666666663</v>
      </c>
      <c r="J38" s="604">
        <f t="shared" si="14"/>
        <v>28055</v>
      </c>
      <c r="K38" s="603">
        <f t="shared" si="12"/>
        <v>8.4342963653308484E-2</v>
      </c>
      <c r="L38" s="603">
        <f t="shared" si="12"/>
        <v>-0.2391304347826087</v>
      </c>
      <c r="N38" s="618" t="s">
        <v>83</v>
      </c>
      <c r="O38" s="619">
        <v>542</v>
      </c>
      <c r="P38" s="620">
        <v>446014</v>
      </c>
      <c r="Q38" s="621">
        <v>48</v>
      </c>
      <c r="R38" s="622">
        <v>525</v>
      </c>
      <c r="S38" s="623">
        <v>387025</v>
      </c>
      <c r="T38" s="624">
        <v>55</v>
      </c>
      <c r="U38" s="625"/>
      <c r="V38" s="626">
        <v>3.2380952380952378E-2</v>
      </c>
      <c r="W38" s="627">
        <v>58989</v>
      </c>
      <c r="X38" s="626">
        <v>0.15241651056133323</v>
      </c>
      <c r="Y38" s="626">
        <v>-0.12727272727272726</v>
      </c>
    </row>
    <row r="39" spans="1:25" x14ac:dyDescent="0.25">
      <c r="A39" s="563" t="s">
        <v>75</v>
      </c>
      <c r="B39" s="585">
        <v>75</v>
      </c>
      <c r="C39" s="582">
        <v>346972</v>
      </c>
      <c r="D39" s="583">
        <v>37</v>
      </c>
      <c r="E39" s="570">
        <v>80</v>
      </c>
      <c r="F39" s="584">
        <v>304886</v>
      </c>
      <c r="G39" s="571">
        <v>34</v>
      </c>
      <c r="I39" s="603">
        <f t="shared" si="13"/>
        <v>-6.25E-2</v>
      </c>
      <c r="J39" s="604">
        <f t="shared" si="14"/>
        <v>42086</v>
      </c>
      <c r="K39" s="603">
        <f t="shared" si="12"/>
        <v>0.13803847995644272</v>
      </c>
      <c r="L39" s="603">
        <f t="shared" si="12"/>
        <v>8.8235294117647065E-2</v>
      </c>
      <c r="N39" s="618" t="s">
        <v>85</v>
      </c>
      <c r="O39" s="619">
        <v>130</v>
      </c>
      <c r="P39" s="620">
        <v>566628</v>
      </c>
      <c r="Q39" s="621">
        <v>71</v>
      </c>
      <c r="R39" s="622">
        <v>94</v>
      </c>
      <c r="S39" s="623">
        <v>563154</v>
      </c>
      <c r="T39" s="624">
        <v>71</v>
      </c>
      <c r="U39" s="625"/>
      <c r="V39" s="626">
        <v>0.38297872340425532</v>
      </c>
      <c r="W39" s="627">
        <v>3474</v>
      </c>
      <c r="X39" s="626">
        <v>6.1688277096495804E-3</v>
      </c>
      <c r="Y39" s="656">
        <v>0</v>
      </c>
    </row>
    <row r="40" spans="1:25" x14ac:dyDescent="0.25">
      <c r="A40" s="618" t="s">
        <v>76</v>
      </c>
      <c r="B40" s="619">
        <v>110</v>
      </c>
      <c r="C40" s="620">
        <v>500170</v>
      </c>
      <c r="D40" s="621">
        <v>36</v>
      </c>
      <c r="E40" s="622">
        <v>115</v>
      </c>
      <c r="F40" s="623">
        <v>461528</v>
      </c>
      <c r="G40" s="624">
        <v>42</v>
      </c>
      <c r="H40" s="625"/>
      <c r="I40" s="626">
        <f t="shared" si="13"/>
        <v>-4.3478260869565216E-2</v>
      </c>
      <c r="J40" s="627">
        <f t="shared" si="14"/>
        <v>38642</v>
      </c>
      <c r="K40" s="626">
        <f t="shared" si="12"/>
        <v>8.3726231127905559E-2</v>
      </c>
      <c r="L40" s="626">
        <f t="shared" si="12"/>
        <v>-0.14285714285714285</v>
      </c>
      <c r="N40" s="618" t="s">
        <v>16</v>
      </c>
      <c r="O40" s="619">
        <v>1244</v>
      </c>
      <c r="P40" s="620">
        <v>275843</v>
      </c>
      <c r="Q40" s="621">
        <v>21</v>
      </c>
      <c r="R40" s="622">
        <v>1173</v>
      </c>
      <c r="S40" s="623">
        <v>254963</v>
      </c>
      <c r="T40" s="624">
        <v>27</v>
      </c>
      <c r="U40" s="625"/>
      <c r="V40" s="626">
        <v>6.0528559249786874E-2</v>
      </c>
      <c r="W40" s="627">
        <v>20880</v>
      </c>
      <c r="X40" s="626">
        <v>8.1894235634190057E-2</v>
      </c>
      <c r="Y40" s="626">
        <v>-0.22222222222222221</v>
      </c>
    </row>
    <row r="41" spans="1:25" x14ac:dyDescent="0.25">
      <c r="A41" s="563" t="s">
        <v>77</v>
      </c>
      <c r="B41" s="585">
        <v>84</v>
      </c>
      <c r="C41" s="582">
        <v>489832</v>
      </c>
      <c r="D41" s="583">
        <v>24</v>
      </c>
      <c r="E41" s="570">
        <v>69</v>
      </c>
      <c r="F41" s="584">
        <v>399510</v>
      </c>
      <c r="G41" s="571">
        <v>50</v>
      </c>
      <c r="I41" s="603">
        <f t="shared" si="13"/>
        <v>0.21739130434782608</v>
      </c>
      <c r="J41" s="604">
        <f t="shared" si="14"/>
        <v>90322</v>
      </c>
      <c r="K41" s="603">
        <f t="shared" si="12"/>
        <v>0.22608195038922679</v>
      </c>
      <c r="L41" s="603">
        <f t="shared" si="12"/>
        <v>-0.52</v>
      </c>
      <c r="N41" s="608" t="s">
        <v>65</v>
      </c>
      <c r="O41" s="658">
        <v>293</v>
      </c>
      <c r="P41" s="610">
        <v>297199</v>
      </c>
      <c r="Q41" s="659">
        <v>24</v>
      </c>
      <c r="R41" s="568">
        <v>280</v>
      </c>
      <c r="S41" s="611">
        <v>278955</v>
      </c>
      <c r="T41" s="567">
        <v>31</v>
      </c>
      <c r="V41" s="603">
        <v>4.642857142857143E-2</v>
      </c>
      <c r="W41" s="604">
        <v>18244</v>
      </c>
      <c r="X41" s="603">
        <v>6.5401229589001811E-2</v>
      </c>
      <c r="Y41" s="603">
        <v>-0.22580645161290322</v>
      </c>
    </row>
    <row r="42" spans="1:25" x14ac:dyDescent="0.25">
      <c r="A42" s="563" t="s">
        <v>78</v>
      </c>
      <c r="B42" s="585">
        <v>167</v>
      </c>
      <c r="C42" s="582">
        <v>494831</v>
      </c>
      <c r="D42" s="583">
        <v>53</v>
      </c>
      <c r="E42" s="570">
        <v>129</v>
      </c>
      <c r="F42" s="584">
        <v>428350</v>
      </c>
      <c r="G42" s="571">
        <v>46</v>
      </c>
      <c r="I42" s="603">
        <f t="shared" si="13"/>
        <v>0.29457364341085274</v>
      </c>
      <c r="J42" s="604">
        <f t="shared" si="14"/>
        <v>66481</v>
      </c>
      <c r="K42" s="603">
        <f t="shared" si="12"/>
        <v>0.15520252130267304</v>
      </c>
      <c r="L42" s="603">
        <f t="shared" si="12"/>
        <v>0.15217391304347827</v>
      </c>
      <c r="N42" s="608" t="s">
        <v>66</v>
      </c>
      <c r="O42" s="658">
        <v>358</v>
      </c>
      <c r="P42" s="610">
        <v>258991</v>
      </c>
      <c r="Q42" s="659">
        <v>37</v>
      </c>
      <c r="R42" s="568">
        <v>297</v>
      </c>
      <c r="S42" s="611">
        <v>235086</v>
      </c>
      <c r="T42" s="567">
        <v>39</v>
      </c>
      <c r="V42" s="603">
        <v>0.2053872053872054</v>
      </c>
      <c r="W42" s="604">
        <v>23905</v>
      </c>
      <c r="X42" s="603">
        <v>0.10168619143632543</v>
      </c>
      <c r="Y42" s="603">
        <v>-5.128205128205128E-2</v>
      </c>
    </row>
    <row r="43" spans="1:25" x14ac:dyDescent="0.25">
      <c r="A43" s="563" t="s">
        <v>161</v>
      </c>
      <c r="B43" s="585">
        <v>6</v>
      </c>
      <c r="C43" s="582">
        <v>841787</v>
      </c>
      <c r="D43" s="583">
        <v>33</v>
      </c>
      <c r="E43" s="570">
        <v>3</v>
      </c>
      <c r="F43" s="584">
        <v>956567</v>
      </c>
      <c r="G43" s="571">
        <v>151</v>
      </c>
      <c r="I43" s="603">
        <f t="shared" si="13"/>
        <v>1</v>
      </c>
      <c r="J43" s="604">
        <f t="shared" si="14"/>
        <v>-114780</v>
      </c>
      <c r="K43" s="603">
        <f t="shared" si="12"/>
        <v>-0.11999159494316655</v>
      </c>
      <c r="L43" s="603">
        <f t="shared" si="12"/>
        <v>-0.7814569536423841</v>
      </c>
      <c r="N43" s="608" t="s">
        <v>68</v>
      </c>
      <c r="O43" s="658">
        <v>177</v>
      </c>
      <c r="P43" s="610">
        <v>399022</v>
      </c>
      <c r="Q43" s="659">
        <v>34</v>
      </c>
      <c r="R43" s="568">
        <v>153</v>
      </c>
      <c r="S43" s="611">
        <v>397818</v>
      </c>
      <c r="T43" s="567">
        <v>42</v>
      </c>
      <c r="V43" s="603">
        <v>0.15686274509803921</v>
      </c>
      <c r="W43" s="604">
        <v>1204</v>
      </c>
      <c r="X43" s="603">
        <v>3.0265096099221251E-3</v>
      </c>
      <c r="Y43" s="603">
        <v>-0.19047619047619047</v>
      </c>
    </row>
    <row r="44" spans="1:25" x14ac:dyDescent="0.25">
      <c r="A44" s="563" t="s">
        <v>162</v>
      </c>
      <c r="B44" s="585">
        <v>45</v>
      </c>
      <c r="C44" s="582">
        <v>427174</v>
      </c>
      <c r="D44" s="583">
        <v>22</v>
      </c>
      <c r="E44" s="570">
        <v>21</v>
      </c>
      <c r="F44" s="584">
        <v>321829</v>
      </c>
      <c r="G44" s="571">
        <v>49</v>
      </c>
      <c r="I44" s="603">
        <f t="shared" si="13"/>
        <v>1.1428571428571428</v>
      </c>
      <c r="J44" s="604">
        <f t="shared" si="14"/>
        <v>105345</v>
      </c>
      <c r="K44" s="603">
        <f t="shared" si="12"/>
        <v>0.32733221679836189</v>
      </c>
      <c r="L44" s="603">
        <f t="shared" si="12"/>
        <v>-0.55102040816326525</v>
      </c>
      <c r="N44" s="608" t="s">
        <v>70</v>
      </c>
      <c r="O44" s="658">
        <v>634</v>
      </c>
      <c r="P44" s="610">
        <v>255782</v>
      </c>
      <c r="Q44" s="659">
        <v>26</v>
      </c>
      <c r="R44" s="568">
        <v>633</v>
      </c>
      <c r="S44" s="611">
        <v>248790</v>
      </c>
      <c r="T44" s="567">
        <v>38</v>
      </c>
      <c r="V44" s="607">
        <v>1.5797788309636651E-3</v>
      </c>
      <c r="W44" s="604">
        <v>6992</v>
      </c>
      <c r="X44" s="603">
        <v>2.8104023473612284E-2</v>
      </c>
      <c r="Y44" s="603">
        <v>-0.31578947368421051</v>
      </c>
    </row>
    <row r="45" spans="1:25" x14ac:dyDescent="0.25">
      <c r="A45" s="618" t="s">
        <v>256</v>
      </c>
      <c r="B45" s="619">
        <v>142</v>
      </c>
      <c r="C45" s="620">
        <v>430851</v>
      </c>
      <c r="D45" s="621">
        <v>28</v>
      </c>
      <c r="E45" s="622">
        <v>112</v>
      </c>
      <c r="F45" s="623">
        <v>390927</v>
      </c>
      <c r="G45" s="624">
        <v>32</v>
      </c>
      <c r="H45" s="625"/>
      <c r="I45" s="626">
        <f t="shared" si="13"/>
        <v>0.26785714285714285</v>
      </c>
      <c r="J45" s="627">
        <f t="shared" si="14"/>
        <v>39924</v>
      </c>
      <c r="K45" s="626">
        <f t="shared" si="12"/>
        <v>0.10212648397271101</v>
      </c>
      <c r="L45" s="626">
        <f t="shared" si="12"/>
        <v>-0.125</v>
      </c>
      <c r="N45" s="618" t="s">
        <v>40</v>
      </c>
      <c r="O45" s="619">
        <v>254</v>
      </c>
      <c r="P45" s="620">
        <v>428498</v>
      </c>
      <c r="Q45" s="621">
        <v>39</v>
      </c>
      <c r="R45" s="622">
        <v>220</v>
      </c>
      <c r="S45" s="623">
        <v>416773</v>
      </c>
      <c r="T45" s="624">
        <v>43</v>
      </c>
      <c r="U45" s="625"/>
      <c r="V45" s="626">
        <v>0.15454545454545454</v>
      </c>
      <c r="W45" s="627">
        <v>11725</v>
      </c>
      <c r="X45" s="626">
        <v>2.8132820504207328E-2</v>
      </c>
      <c r="Y45" s="626">
        <v>-9.3023255813953487E-2</v>
      </c>
    </row>
    <row r="46" spans="1:25" x14ac:dyDescent="0.25">
      <c r="A46" s="618" t="s">
        <v>79</v>
      </c>
      <c r="B46" s="619">
        <v>691</v>
      </c>
      <c r="C46" s="620">
        <v>347501</v>
      </c>
      <c r="D46" s="621">
        <v>37</v>
      </c>
      <c r="E46" s="622">
        <v>618</v>
      </c>
      <c r="F46" s="623">
        <v>337364</v>
      </c>
      <c r="G46" s="624">
        <v>43</v>
      </c>
      <c r="H46" s="625"/>
      <c r="I46" s="626">
        <f t="shared" si="13"/>
        <v>0.11812297734627832</v>
      </c>
      <c r="J46" s="627">
        <f t="shared" si="14"/>
        <v>10137</v>
      </c>
      <c r="K46" s="626">
        <f t="shared" si="12"/>
        <v>3.004766365113053E-2</v>
      </c>
      <c r="L46" s="626">
        <f t="shared" si="12"/>
        <v>-0.13953488372093023</v>
      </c>
      <c r="N46" s="618" t="s">
        <v>44</v>
      </c>
      <c r="O46" s="619">
        <v>274</v>
      </c>
      <c r="P46" s="620">
        <v>286917</v>
      </c>
      <c r="Q46" s="621">
        <v>34</v>
      </c>
      <c r="R46" s="622">
        <v>185</v>
      </c>
      <c r="S46" s="623">
        <v>277448</v>
      </c>
      <c r="T46" s="624">
        <v>48</v>
      </c>
      <c r="U46" s="625"/>
      <c r="V46" s="626">
        <v>0.48108108108108111</v>
      </c>
      <c r="W46" s="627">
        <v>9469</v>
      </c>
      <c r="X46" s="626">
        <v>3.4128917851273033E-2</v>
      </c>
      <c r="Y46" s="626">
        <v>-0.29166666666666669</v>
      </c>
    </row>
    <row r="47" spans="1:25" x14ac:dyDescent="0.25">
      <c r="A47" s="618" t="s">
        <v>80</v>
      </c>
      <c r="B47" s="619">
        <v>194</v>
      </c>
      <c r="C47" s="620">
        <v>595037</v>
      </c>
      <c r="D47" s="621">
        <v>47</v>
      </c>
      <c r="E47" s="622">
        <v>151</v>
      </c>
      <c r="F47" s="623">
        <v>522660</v>
      </c>
      <c r="G47" s="624">
        <v>53</v>
      </c>
      <c r="H47" s="625"/>
      <c r="I47" s="626">
        <f t="shared" si="13"/>
        <v>0.28476821192052981</v>
      </c>
      <c r="J47" s="627">
        <f t="shared" si="14"/>
        <v>72377</v>
      </c>
      <c r="K47" s="626">
        <f t="shared" si="12"/>
        <v>0.13847816936440516</v>
      </c>
      <c r="L47" s="626">
        <f t="shared" si="12"/>
        <v>-0.11320754716981132</v>
      </c>
    </row>
    <row r="48" spans="1:25" x14ac:dyDescent="0.25">
      <c r="A48" s="618" t="s">
        <v>81</v>
      </c>
      <c r="B48" s="619">
        <v>227</v>
      </c>
      <c r="C48" s="620">
        <v>349941</v>
      </c>
      <c r="D48" s="621">
        <v>24</v>
      </c>
      <c r="E48" s="622">
        <v>219</v>
      </c>
      <c r="F48" s="623">
        <v>314092</v>
      </c>
      <c r="G48" s="624">
        <v>35</v>
      </c>
      <c r="H48" s="625"/>
      <c r="I48" s="626">
        <f t="shared" si="13"/>
        <v>3.6529680365296802E-2</v>
      </c>
      <c r="J48" s="627">
        <f t="shared" si="14"/>
        <v>35849</v>
      </c>
      <c r="K48" s="626">
        <f t="shared" si="12"/>
        <v>0.11413534887867249</v>
      </c>
      <c r="L48" s="626">
        <f t="shared" si="12"/>
        <v>-0.31428571428571428</v>
      </c>
    </row>
    <row r="49" spans="1:66" x14ac:dyDescent="0.25">
      <c r="A49" s="563" t="s">
        <v>121</v>
      </c>
      <c r="B49" s="585">
        <v>334</v>
      </c>
      <c r="C49" s="582">
        <v>375031</v>
      </c>
      <c r="D49" s="583">
        <v>30</v>
      </c>
      <c r="E49" s="570">
        <v>329</v>
      </c>
      <c r="F49" s="584">
        <v>352680</v>
      </c>
      <c r="G49" s="571">
        <v>28</v>
      </c>
      <c r="I49" s="603">
        <f t="shared" si="13"/>
        <v>1.5197568389057751E-2</v>
      </c>
      <c r="J49" s="604">
        <f t="shared" si="14"/>
        <v>22351</v>
      </c>
      <c r="K49" s="603">
        <f t="shared" si="12"/>
        <v>6.3374730634002494E-2</v>
      </c>
      <c r="L49" s="603">
        <f t="shared" si="12"/>
        <v>7.1428571428571425E-2</v>
      </c>
    </row>
    <row r="50" spans="1:66" x14ac:dyDescent="0.25">
      <c r="A50" s="563" t="s">
        <v>257</v>
      </c>
      <c r="B50" s="585">
        <v>30</v>
      </c>
      <c r="C50" s="582">
        <v>526473</v>
      </c>
      <c r="D50" s="583">
        <v>50</v>
      </c>
      <c r="E50" s="570">
        <v>30</v>
      </c>
      <c r="F50" s="584">
        <v>375483</v>
      </c>
      <c r="G50" s="571">
        <v>34</v>
      </c>
      <c r="I50" s="603">
        <f>(B50-E50)/E50</f>
        <v>0</v>
      </c>
      <c r="J50" s="604">
        <f>(C50-F50)</f>
        <v>150990</v>
      </c>
      <c r="K50" s="603">
        <f>(C50-F50)/F50</f>
        <v>0.40212206677798995</v>
      </c>
      <c r="L50" s="603">
        <f>(D50-G50)/G50</f>
        <v>0.47058823529411764</v>
      </c>
    </row>
    <row r="51" spans="1:66" x14ac:dyDescent="0.25">
      <c r="A51" s="563" t="s">
        <v>82</v>
      </c>
      <c r="B51" s="585">
        <v>537</v>
      </c>
      <c r="C51" s="582">
        <v>318998</v>
      </c>
      <c r="D51" s="583">
        <v>21</v>
      </c>
      <c r="E51" s="570">
        <v>546</v>
      </c>
      <c r="F51" s="584">
        <v>297831</v>
      </c>
      <c r="G51" s="571">
        <v>26</v>
      </c>
      <c r="I51" s="603">
        <f>(B51-E51)/E51</f>
        <v>-1.6483516483516484E-2</v>
      </c>
      <c r="J51" s="604">
        <f>(C51-F51)</f>
        <v>21167</v>
      </c>
      <c r="K51" s="603">
        <f>(C51-F51)/F51</f>
        <v>7.1070506428142138E-2</v>
      </c>
      <c r="L51" s="603">
        <f>(D51-G51)/G51</f>
        <v>-0.19230769230769232</v>
      </c>
    </row>
    <row r="52" spans="1:66" x14ac:dyDescent="0.25">
      <c r="A52" s="563" t="s">
        <v>163</v>
      </c>
      <c r="B52" s="585">
        <v>28</v>
      </c>
      <c r="C52" s="582">
        <v>366616</v>
      </c>
      <c r="D52" s="583">
        <v>23</v>
      </c>
      <c r="E52" s="570">
        <v>30</v>
      </c>
      <c r="F52" s="584">
        <v>330334</v>
      </c>
      <c r="G52" s="571">
        <v>36</v>
      </c>
      <c r="I52" s="603">
        <f t="shared" ref="I52:I58" si="15">(B52-E52)/E52</f>
        <v>-6.6666666666666666E-2</v>
      </c>
      <c r="J52" s="604">
        <f t="shared" ref="J52:J58" si="16">(C52-F52)</f>
        <v>36282</v>
      </c>
      <c r="K52" s="603">
        <f t="shared" ref="K52:L61" si="17">(C52-F52)/F52</f>
        <v>0.10983428893180841</v>
      </c>
      <c r="L52" s="603">
        <f t="shared" si="17"/>
        <v>-0.3611111111111111</v>
      </c>
    </row>
    <row r="53" spans="1:66" x14ac:dyDescent="0.25">
      <c r="A53" s="618" t="s">
        <v>83</v>
      </c>
      <c r="B53" s="619">
        <v>542</v>
      </c>
      <c r="C53" s="620">
        <v>446014</v>
      </c>
      <c r="D53" s="621">
        <v>48</v>
      </c>
      <c r="E53" s="622">
        <v>525</v>
      </c>
      <c r="F53" s="623">
        <v>387025</v>
      </c>
      <c r="G53" s="624">
        <v>55</v>
      </c>
      <c r="H53" s="625"/>
      <c r="I53" s="626">
        <f t="shared" si="15"/>
        <v>3.2380952380952378E-2</v>
      </c>
      <c r="J53" s="627">
        <f t="shared" si="16"/>
        <v>58989</v>
      </c>
      <c r="K53" s="626">
        <f t="shared" si="17"/>
        <v>0.15241651056133323</v>
      </c>
      <c r="L53" s="626">
        <f t="shared" si="17"/>
        <v>-0.12727272727272726</v>
      </c>
    </row>
    <row r="54" spans="1:66" x14ac:dyDescent="0.25">
      <c r="A54" s="563" t="s">
        <v>164</v>
      </c>
      <c r="B54" s="585">
        <v>10</v>
      </c>
      <c r="C54" s="582">
        <v>1647500</v>
      </c>
      <c r="D54" s="583">
        <v>68</v>
      </c>
      <c r="E54" s="570">
        <v>9</v>
      </c>
      <c r="F54" s="584">
        <v>1509111</v>
      </c>
      <c r="G54" s="571">
        <v>53</v>
      </c>
      <c r="I54" s="603">
        <f t="shared" si="15"/>
        <v>0.1111111111111111</v>
      </c>
      <c r="J54" s="604">
        <f t="shared" si="16"/>
        <v>138389</v>
      </c>
      <c r="K54" s="603">
        <f t="shared" si="17"/>
        <v>9.1702333360501639E-2</v>
      </c>
      <c r="L54" s="603">
        <f t="shared" si="17"/>
        <v>0.28301886792452829</v>
      </c>
    </row>
    <row r="55" spans="1:66" x14ac:dyDescent="0.25">
      <c r="A55" s="563" t="s">
        <v>258</v>
      </c>
      <c r="B55" s="585">
        <v>49</v>
      </c>
      <c r="C55" s="582">
        <v>503524</v>
      </c>
      <c r="D55" s="583">
        <v>54</v>
      </c>
      <c r="E55" s="570">
        <v>50</v>
      </c>
      <c r="F55" s="584">
        <v>463604</v>
      </c>
      <c r="G55" s="571">
        <v>48</v>
      </c>
      <c r="I55" s="603">
        <f t="shared" si="15"/>
        <v>-0.02</v>
      </c>
      <c r="J55" s="604">
        <f t="shared" si="16"/>
        <v>39920</v>
      </c>
      <c r="K55" s="603">
        <f t="shared" si="17"/>
        <v>8.6107971458399837E-2</v>
      </c>
      <c r="L55" s="603">
        <f t="shared" si="17"/>
        <v>0.125</v>
      </c>
    </row>
    <row r="56" spans="1:66" x14ac:dyDescent="0.25">
      <c r="A56" s="563" t="s">
        <v>84</v>
      </c>
      <c r="B56" s="585">
        <v>391</v>
      </c>
      <c r="C56" s="582">
        <v>392931</v>
      </c>
      <c r="D56" s="583">
        <v>27</v>
      </c>
      <c r="E56" s="570">
        <v>429</v>
      </c>
      <c r="F56" s="584">
        <v>359776</v>
      </c>
      <c r="G56" s="571">
        <v>35</v>
      </c>
      <c r="I56" s="603">
        <f t="shared" si="15"/>
        <v>-8.8578088578088576E-2</v>
      </c>
      <c r="J56" s="604">
        <f t="shared" si="16"/>
        <v>33155</v>
      </c>
      <c r="K56" s="603">
        <f t="shared" si="17"/>
        <v>9.2154562839099882E-2</v>
      </c>
      <c r="L56" s="603">
        <f t="shared" si="17"/>
        <v>-0.22857142857142856</v>
      </c>
    </row>
    <row r="57" spans="1:66" x14ac:dyDescent="0.25">
      <c r="A57" s="618" t="s">
        <v>85</v>
      </c>
      <c r="B57" s="619">
        <v>130</v>
      </c>
      <c r="C57" s="620">
        <v>566628</v>
      </c>
      <c r="D57" s="621">
        <v>71</v>
      </c>
      <c r="E57" s="622">
        <v>94</v>
      </c>
      <c r="F57" s="623">
        <v>563154</v>
      </c>
      <c r="G57" s="624">
        <v>71</v>
      </c>
      <c r="H57" s="625"/>
      <c r="I57" s="626">
        <f t="shared" si="15"/>
        <v>0.38297872340425532</v>
      </c>
      <c r="J57" s="627">
        <f t="shared" si="16"/>
        <v>3474</v>
      </c>
      <c r="K57" s="626">
        <f t="shared" si="17"/>
        <v>6.1688277096495804E-3</v>
      </c>
      <c r="L57" s="656">
        <f t="shared" si="17"/>
        <v>0</v>
      </c>
    </row>
    <row r="58" spans="1:66" x14ac:dyDescent="0.25">
      <c r="A58" s="563" t="s">
        <v>86</v>
      </c>
      <c r="B58" s="585">
        <v>152</v>
      </c>
      <c r="C58" s="582">
        <v>371785</v>
      </c>
      <c r="D58" s="583">
        <v>32</v>
      </c>
      <c r="E58" s="570">
        <v>165</v>
      </c>
      <c r="F58" s="584">
        <v>343969</v>
      </c>
      <c r="G58" s="571">
        <v>46</v>
      </c>
      <c r="I58" s="603">
        <f t="shared" si="15"/>
        <v>-7.8787878787878782E-2</v>
      </c>
      <c r="J58" s="604">
        <f t="shared" si="16"/>
        <v>27816</v>
      </c>
      <c r="K58" s="603">
        <f t="shared" si="17"/>
        <v>8.0867752617241676E-2</v>
      </c>
      <c r="L58" s="603">
        <f t="shared" si="17"/>
        <v>-0.30434782608695654</v>
      </c>
    </row>
    <row r="59" spans="1:66" x14ac:dyDescent="0.25">
      <c r="A59" s="563" t="s">
        <v>87</v>
      </c>
      <c r="B59" s="585">
        <v>96</v>
      </c>
      <c r="C59" s="582">
        <v>386626</v>
      </c>
      <c r="D59" s="583">
        <v>24</v>
      </c>
      <c r="E59" s="570">
        <v>84</v>
      </c>
      <c r="F59" s="584">
        <v>363155</v>
      </c>
      <c r="G59" s="571">
        <v>30</v>
      </c>
      <c r="I59" s="603">
        <f>(B59-E59)/E59</f>
        <v>0.14285714285714285</v>
      </c>
      <c r="J59" s="604">
        <f>(C59-F59)</f>
        <v>23471</v>
      </c>
      <c r="K59" s="603">
        <f t="shared" si="17"/>
        <v>6.4630805028156019E-2</v>
      </c>
      <c r="L59" s="603">
        <f t="shared" si="17"/>
        <v>-0.2</v>
      </c>
    </row>
    <row r="60" spans="1:66" x14ac:dyDescent="0.25">
      <c r="A60" s="563" t="s">
        <v>259</v>
      </c>
      <c r="B60" s="585">
        <v>44</v>
      </c>
      <c r="C60" s="582">
        <v>427852</v>
      </c>
      <c r="D60" s="583">
        <v>42</v>
      </c>
      <c r="E60" s="570">
        <v>40</v>
      </c>
      <c r="F60" s="584">
        <v>401312</v>
      </c>
      <c r="G60" s="571">
        <v>46</v>
      </c>
      <c r="I60" s="603">
        <f>(B60-E60)/E60</f>
        <v>0.1</v>
      </c>
      <c r="J60" s="604">
        <f>(C60-F60)</f>
        <v>26540</v>
      </c>
      <c r="K60" s="603">
        <f t="shared" si="17"/>
        <v>6.6133083486165381E-2</v>
      </c>
      <c r="L60" s="603">
        <f t="shared" si="17"/>
        <v>-8.6956521739130432E-2</v>
      </c>
    </row>
    <row r="61" spans="1:66" x14ac:dyDescent="0.25">
      <c r="A61" s="618" t="s">
        <v>16</v>
      </c>
      <c r="B61" s="619">
        <v>1244</v>
      </c>
      <c r="C61" s="620">
        <v>275843</v>
      </c>
      <c r="D61" s="621">
        <v>21</v>
      </c>
      <c r="E61" s="622">
        <v>1173</v>
      </c>
      <c r="F61" s="623">
        <v>254963</v>
      </c>
      <c r="G61" s="624">
        <v>27</v>
      </c>
      <c r="H61" s="625"/>
      <c r="I61" s="626">
        <f>(B61-E61)/E61</f>
        <v>6.0528559249786874E-2</v>
      </c>
      <c r="J61" s="627">
        <f>(C61-F61)</f>
        <v>20880</v>
      </c>
      <c r="K61" s="626">
        <f t="shared" si="17"/>
        <v>8.1894235634190057E-2</v>
      </c>
      <c r="L61" s="626">
        <f t="shared" si="17"/>
        <v>-0.22222222222222221</v>
      </c>
    </row>
    <row r="62" spans="1:66" s="608" customFormat="1" x14ac:dyDescent="0.25">
      <c r="B62" s="609"/>
      <c r="C62" s="610"/>
      <c r="D62" s="609"/>
      <c r="E62" s="567"/>
      <c r="F62" s="611"/>
      <c r="G62" s="567"/>
      <c r="H62" s="565"/>
      <c r="I62" s="565"/>
      <c r="J62" s="565"/>
      <c r="K62" s="565"/>
      <c r="L62" s="565"/>
      <c r="M62" s="565"/>
      <c r="N62" s="566"/>
      <c r="O62" s="566"/>
      <c r="P62" s="566"/>
      <c r="Q62" s="565"/>
      <c r="R62" s="565"/>
      <c r="S62" s="565"/>
      <c r="T62" s="565"/>
      <c r="U62" s="565"/>
      <c r="V62" s="565"/>
      <c r="W62" s="565"/>
      <c r="X62" s="565"/>
      <c r="Y62" s="565"/>
      <c r="Z62" s="565"/>
      <c r="AA62" s="565"/>
      <c r="AB62" s="565"/>
      <c r="AC62" s="565"/>
      <c r="AD62" s="565"/>
      <c r="AE62" s="565"/>
      <c r="AF62" s="565"/>
      <c r="AG62" s="565"/>
      <c r="AH62" s="565"/>
      <c r="AI62" s="565"/>
      <c r="AJ62" s="565"/>
      <c r="AK62" s="565"/>
      <c r="AL62" s="565"/>
      <c r="AM62" s="565"/>
      <c r="AN62" s="565"/>
      <c r="AO62" s="565"/>
      <c r="AP62" s="565"/>
      <c r="AQ62" s="565"/>
      <c r="AR62" s="565"/>
      <c r="AS62" s="565"/>
      <c r="AT62" s="565"/>
      <c r="AU62" s="565"/>
      <c r="AV62" s="565"/>
      <c r="AW62" s="565"/>
      <c r="AX62" s="565"/>
      <c r="AY62" s="565"/>
      <c r="AZ62" s="565"/>
      <c r="BA62" s="565"/>
      <c r="BB62" s="565"/>
      <c r="BC62" s="565"/>
      <c r="BD62" s="565"/>
      <c r="BE62" s="565"/>
      <c r="BF62" s="565"/>
      <c r="BG62" s="565"/>
      <c r="BH62" s="565"/>
      <c r="BI62" s="565"/>
      <c r="BJ62" s="567"/>
      <c r="BK62" s="567"/>
      <c r="BL62" s="567"/>
      <c r="BM62" s="567"/>
      <c r="BN62" s="567"/>
    </row>
    <row r="63" spans="1:66" s="571" customFormat="1" x14ac:dyDescent="0.25">
      <c r="H63" s="565"/>
      <c r="I63" s="565"/>
      <c r="J63" s="565"/>
      <c r="K63" s="565"/>
      <c r="L63" s="565"/>
      <c r="M63" s="565"/>
      <c r="N63" s="566"/>
      <c r="O63" s="566"/>
      <c r="P63" s="566"/>
      <c r="Q63" s="565"/>
      <c r="R63" s="565"/>
      <c r="S63" s="565"/>
      <c r="T63" s="565"/>
      <c r="U63" s="565"/>
      <c r="V63" s="565"/>
      <c r="W63" s="565"/>
      <c r="X63" s="565"/>
      <c r="Y63" s="565"/>
      <c r="Z63" s="565"/>
      <c r="AA63" s="565"/>
      <c r="AB63" s="565"/>
      <c r="AC63" s="565"/>
      <c r="AD63" s="565"/>
      <c r="AE63" s="565"/>
      <c r="AF63" s="565"/>
      <c r="AG63" s="565"/>
      <c r="AH63" s="565"/>
      <c r="AI63" s="565"/>
      <c r="AJ63" s="565"/>
      <c r="AK63" s="565"/>
      <c r="AL63" s="565"/>
      <c r="AM63" s="565"/>
      <c r="AN63" s="565"/>
      <c r="AO63" s="565"/>
      <c r="AP63" s="565"/>
      <c r="AQ63" s="565"/>
      <c r="AR63" s="565"/>
      <c r="AS63" s="565"/>
      <c r="AT63" s="565"/>
      <c r="AU63" s="565"/>
      <c r="AV63" s="565"/>
      <c r="AW63" s="565"/>
      <c r="AX63" s="565"/>
      <c r="AY63" s="565"/>
      <c r="AZ63" s="565"/>
      <c r="BA63" s="565"/>
      <c r="BB63" s="565"/>
      <c r="BC63" s="565"/>
      <c r="BD63" s="565"/>
      <c r="BE63" s="565"/>
      <c r="BF63" s="565"/>
      <c r="BG63" s="565"/>
      <c r="BH63" s="565"/>
      <c r="BI63" s="565"/>
      <c r="BJ63" s="567"/>
      <c r="BK63" s="567"/>
      <c r="BL63" s="567"/>
      <c r="BM63" s="567"/>
      <c r="BN63" s="567"/>
    </row>
    <row r="64" spans="1:66" x14ac:dyDescent="0.25">
      <c r="B64" s="559"/>
      <c r="C64" s="559">
        <v>2020</v>
      </c>
      <c r="D64" s="559"/>
      <c r="E64" s="559"/>
      <c r="F64" s="559">
        <v>2019</v>
      </c>
      <c r="G64" s="559"/>
      <c r="I64" s="605" t="s">
        <v>4799</v>
      </c>
      <c r="J64" s="605" t="s">
        <v>4800</v>
      </c>
      <c r="K64" s="605" t="s">
        <v>4801</v>
      </c>
      <c r="L64" s="605" t="s">
        <v>4799</v>
      </c>
    </row>
    <row r="65" spans="1:12" x14ac:dyDescent="0.25">
      <c r="B65" s="559" t="s">
        <v>262</v>
      </c>
      <c r="C65" s="559" t="s">
        <v>263</v>
      </c>
      <c r="D65" s="559" t="s">
        <v>264</v>
      </c>
      <c r="E65" s="559" t="s">
        <v>262</v>
      </c>
      <c r="F65" s="559" t="s">
        <v>263</v>
      </c>
      <c r="G65" s="559" t="s">
        <v>264</v>
      </c>
      <c r="I65" s="606" t="s">
        <v>262</v>
      </c>
      <c r="J65" s="606" t="s">
        <v>263</v>
      </c>
      <c r="K65" s="606" t="s">
        <v>263</v>
      </c>
      <c r="L65" s="606" t="s">
        <v>264</v>
      </c>
    </row>
    <row r="66" spans="1:12" x14ac:dyDescent="0.25">
      <c r="A66" s="574" t="s">
        <v>62</v>
      </c>
      <c r="B66" s="575">
        <v>2173</v>
      </c>
      <c r="C66" s="576">
        <v>296419</v>
      </c>
      <c r="D66" s="586">
        <v>31</v>
      </c>
      <c r="E66" s="587">
        <v>2056</v>
      </c>
      <c r="F66" s="579">
        <v>277609</v>
      </c>
      <c r="G66" s="580">
        <v>38</v>
      </c>
      <c r="I66" s="599">
        <f>(B66-E66)/E66</f>
        <v>5.6906614785992217E-2</v>
      </c>
      <c r="J66" s="600">
        <f>(C66-F66)</f>
        <v>18810</v>
      </c>
      <c r="K66" s="601">
        <f>(C66-F66)/F66</f>
        <v>6.7757169256039973E-2</v>
      </c>
      <c r="L66" s="602">
        <f>(D66-G66)/G66</f>
        <v>-0.18421052631578946</v>
      </c>
    </row>
    <row r="67" spans="1:12" x14ac:dyDescent="0.25">
      <c r="A67" s="563" t="s">
        <v>248</v>
      </c>
      <c r="B67" s="581">
        <v>33</v>
      </c>
      <c r="C67" s="582">
        <v>273136</v>
      </c>
      <c r="D67" s="583">
        <v>19</v>
      </c>
      <c r="E67" s="570">
        <v>36</v>
      </c>
      <c r="F67" s="584">
        <v>286489</v>
      </c>
      <c r="G67" s="571">
        <v>30</v>
      </c>
      <c r="I67" s="603">
        <f t="shared" ref="I67:I68" si="18">(B67-E67)/E67</f>
        <v>-8.3333333333333329E-2</v>
      </c>
      <c r="J67" s="604">
        <f t="shared" ref="J67:J68" si="19">(C67-F67)</f>
        <v>-13353</v>
      </c>
      <c r="K67" s="603">
        <f t="shared" ref="K67:L68" si="20">(C67-F67)/F67</f>
        <v>-4.6609119372820598E-2</v>
      </c>
      <c r="L67" s="603">
        <f t="shared" si="20"/>
        <v>-0.36666666666666664</v>
      </c>
    </row>
    <row r="68" spans="1:12" x14ac:dyDescent="0.25">
      <c r="A68" s="563" t="s">
        <v>156</v>
      </c>
      <c r="B68" s="585">
        <v>33</v>
      </c>
      <c r="C68" s="582">
        <v>333851</v>
      </c>
      <c r="D68" s="583">
        <v>22</v>
      </c>
      <c r="E68" s="570">
        <v>40</v>
      </c>
      <c r="F68" s="584">
        <v>294860</v>
      </c>
      <c r="G68" s="571">
        <v>41</v>
      </c>
      <c r="I68" s="603">
        <f t="shared" si="18"/>
        <v>-0.17499999999999999</v>
      </c>
      <c r="J68" s="604">
        <f t="shared" si="19"/>
        <v>38991</v>
      </c>
      <c r="K68" s="603">
        <f t="shared" si="20"/>
        <v>0.13223563725157703</v>
      </c>
      <c r="L68" s="603">
        <f t="shared" si="20"/>
        <v>-0.46341463414634149</v>
      </c>
    </row>
    <row r="69" spans="1:12" x14ac:dyDescent="0.25">
      <c r="A69" s="563" t="s">
        <v>63</v>
      </c>
      <c r="B69" s="585">
        <v>54</v>
      </c>
      <c r="C69" s="582">
        <v>485973</v>
      </c>
      <c r="D69" s="583">
        <v>43</v>
      </c>
      <c r="E69" s="570">
        <v>48</v>
      </c>
      <c r="F69" s="584">
        <v>427276</v>
      </c>
      <c r="G69" s="571">
        <v>64</v>
      </c>
      <c r="I69" s="603">
        <f>(B69-E69)/E69</f>
        <v>0.125</v>
      </c>
      <c r="J69" s="604">
        <f>(C69-F69)</f>
        <v>58697</v>
      </c>
      <c r="K69" s="603">
        <f>(C69-F69)/F69</f>
        <v>0.13737490521349199</v>
      </c>
      <c r="L69" s="603">
        <f>(D69-G69)/G69</f>
        <v>-0.328125</v>
      </c>
    </row>
    <row r="70" spans="1:12" x14ac:dyDescent="0.25">
      <c r="A70" s="563" t="s">
        <v>64</v>
      </c>
      <c r="B70" s="585">
        <v>42</v>
      </c>
      <c r="C70" s="582">
        <v>365279</v>
      </c>
      <c r="D70" s="583">
        <v>57</v>
      </c>
      <c r="E70" s="570">
        <v>30</v>
      </c>
      <c r="F70" s="584">
        <v>306448</v>
      </c>
      <c r="G70" s="571">
        <v>71</v>
      </c>
      <c r="I70" s="603">
        <f>(B70-E70)/E70</f>
        <v>0.4</v>
      </c>
      <c r="J70" s="604">
        <f>(C70-F70)</f>
        <v>58831</v>
      </c>
      <c r="K70" s="603">
        <f>(C70-F70)/F70</f>
        <v>0.19197710541429541</v>
      </c>
      <c r="L70" s="603">
        <f>(D70-G70)/G70</f>
        <v>-0.19718309859154928</v>
      </c>
    </row>
    <row r="71" spans="1:12" x14ac:dyDescent="0.25">
      <c r="A71" s="618" t="s">
        <v>65</v>
      </c>
      <c r="B71" s="619">
        <v>293</v>
      </c>
      <c r="C71" s="620">
        <v>297199</v>
      </c>
      <c r="D71" s="621">
        <v>24</v>
      </c>
      <c r="E71" s="622">
        <v>280</v>
      </c>
      <c r="F71" s="623">
        <v>278955</v>
      </c>
      <c r="G71" s="624">
        <v>31</v>
      </c>
      <c r="H71" s="625"/>
      <c r="I71" s="626">
        <f t="shared" ref="I71:I77" si="21">(B71-E71)/E71</f>
        <v>4.642857142857143E-2</v>
      </c>
      <c r="J71" s="627">
        <f t="shared" ref="J71:J77" si="22">(C71-F71)</f>
        <v>18244</v>
      </c>
      <c r="K71" s="626">
        <f t="shared" ref="K71:L77" si="23">(C71-F71)/F71</f>
        <v>6.5401229589001811E-2</v>
      </c>
      <c r="L71" s="626">
        <f t="shared" si="23"/>
        <v>-0.22580645161290322</v>
      </c>
    </row>
    <row r="72" spans="1:12" x14ac:dyDescent="0.25">
      <c r="A72" s="618" t="s">
        <v>66</v>
      </c>
      <c r="B72" s="619">
        <v>358</v>
      </c>
      <c r="C72" s="620">
        <v>258991</v>
      </c>
      <c r="D72" s="621">
        <v>37</v>
      </c>
      <c r="E72" s="622">
        <v>297</v>
      </c>
      <c r="F72" s="623">
        <v>235086</v>
      </c>
      <c r="G72" s="624">
        <v>39</v>
      </c>
      <c r="H72" s="625"/>
      <c r="I72" s="626">
        <f t="shared" si="21"/>
        <v>0.2053872053872054</v>
      </c>
      <c r="J72" s="627">
        <f t="shared" si="22"/>
        <v>23905</v>
      </c>
      <c r="K72" s="626">
        <f t="shared" si="23"/>
        <v>0.10168619143632543</v>
      </c>
      <c r="L72" s="626">
        <f t="shared" si="23"/>
        <v>-5.128205128205128E-2</v>
      </c>
    </row>
    <row r="73" spans="1:12" x14ac:dyDescent="0.25">
      <c r="A73" s="563" t="s">
        <v>67</v>
      </c>
      <c r="B73" s="585">
        <v>175</v>
      </c>
      <c r="C73" s="582">
        <v>302178</v>
      </c>
      <c r="D73" s="583">
        <v>31</v>
      </c>
      <c r="E73" s="570">
        <v>206</v>
      </c>
      <c r="F73" s="584">
        <v>272053</v>
      </c>
      <c r="G73" s="571">
        <v>30</v>
      </c>
      <c r="I73" s="603">
        <f t="shared" si="21"/>
        <v>-0.15048543689320387</v>
      </c>
      <c r="J73" s="604">
        <f t="shared" si="22"/>
        <v>30125</v>
      </c>
      <c r="K73" s="603">
        <f t="shared" si="23"/>
        <v>0.11073209999522152</v>
      </c>
      <c r="L73" s="603">
        <f t="shared" si="23"/>
        <v>3.3333333333333333E-2</v>
      </c>
    </row>
    <row r="74" spans="1:12" x14ac:dyDescent="0.25">
      <c r="A74" s="563" t="s">
        <v>157</v>
      </c>
      <c r="B74" s="585">
        <v>97</v>
      </c>
      <c r="C74" s="582">
        <v>257006</v>
      </c>
      <c r="D74" s="583">
        <v>40</v>
      </c>
      <c r="E74" s="570">
        <v>81</v>
      </c>
      <c r="F74" s="584">
        <v>223830</v>
      </c>
      <c r="G74" s="571">
        <v>36</v>
      </c>
      <c r="I74" s="603">
        <f t="shared" si="21"/>
        <v>0.19753086419753085</v>
      </c>
      <c r="J74" s="604">
        <f t="shared" si="22"/>
        <v>33176</v>
      </c>
      <c r="K74" s="603">
        <f t="shared" si="23"/>
        <v>0.14821963096993254</v>
      </c>
      <c r="L74" s="603">
        <f t="shared" si="23"/>
        <v>0.1111111111111111</v>
      </c>
    </row>
    <row r="75" spans="1:12" x14ac:dyDescent="0.25">
      <c r="A75" s="563" t="s">
        <v>141</v>
      </c>
      <c r="B75" s="585">
        <v>14</v>
      </c>
      <c r="C75" s="582">
        <v>231050</v>
      </c>
      <c r="D75" s="583">
        <v>27</v>
      </c>
      <c r="E75" s="570">
        <v>14</v>
      </c>
      <c r="F75" s="584">
        <v>183629</v>
      </c>
      <c r="G75" s="571">
        <v>39</v>
      </c>
      <c r="I75" s="607">
        <f t="shared" si="21"/>
        <v>0</v>
      </c>
      <c r="J75" s="604">
        <f t="shared" si="22"/>
        <v>47421</v>
      </c>
      <c r="K75" s="603">
        <f t="shared" si="23"/>
        <v>0.25824352362644243</v>
      </c>
      <c r="L75" s="603">
        <f t="shared" si="23"/>
        <v>-0.30769230769230771</v>
      </c>
    </row>
    <row r="76" spans="1:12" x14ac:dyDescent="0.25">
      <c r="A76" s="563" t="s">
        <v>158</v>
      </c>
      <c r="B76" s="585">
        <v>49</v>
      </c>
      <c r="C76" s="582">
        <v>496587</v>
      </c>
      <c r="D76" s="583">
        <v>40</v>
      </c>
      <c r="E76" s="570">
        <v>41</v>
      </c>
      <c r="F76" s="584">
        <v>433412</v>
      </c>
      <c r="G76" s="571">
        <v>48</v>
      </c>
      <c r="I76" s="603">
        <f t="shared" si="21"/>
        <v>0.1951219512195122</v>
      </c>
      <c r="J76" s="604">
        <f t="shared" si="22"/>
        <v>63175</v>
      </c>
      <c r="K76" s="603">
        <f t="shared" si="23"/>
        <v>0.14576200012920731</v>
      </c>
      <c r="L76" s="603">
        <f t="shared" si="23"/>
        <v>-0.16666666666666666</v>
      </c>
    </row>
    <row r="77" spans="1:12" x14ac:dyDescent="0.25">
      <c r="A77" s="618" t="s">
        <v>68</v>
      </c>
      <c r="B77" s="619">
        <v>177</v>
      </c>
      <c r="C77" s="620">
        <v>399022</v>
      </c>
      <c r="D77" s="621">
        <v>34</v>
      </c>
      <c r="E77" s="622">
        <v>153</v>
      </c>
      <c r="F77" s="623">
        <v>397818</v>
      </c>
      <c r="G77" s="624">
        <v>42</v>
      </c>
      <c r="H77" s="625"/>
      <c r="I77" s="626">
        <f t="shared" si="21"/>
        <v>0.15686274509803921</v>
      </c>
      <c r="J77" s="627">
        <f t="shared" si="22"/>
        <v>1204</v>
      </c>
      <c r="K77" s="626">
        <f t="shared" si="23"/>
        <v>3.0265096099221251E-3</v>
      </c>
      <c r="L77" s="626">
        <f>(D77-G77)/G77</f>
        <v>-0.19047619047619047</v>
      </c>
    </row>
    <row r="78" spans="1:12" x14ac:dyDescent="0.25">
      <c r="A78" s="563" t="s">
        <v>69</v>
      </c>
      <c r="B78" s="585">
        <v>136</v>
      </c>
      <c r="C78" s="582">
        <v>290820</v>
      </c>
      <c r="D78" s="583">
        <v>36</v>
      </c>
      <c r="E78" s="570">
        <v>114</v>
      </c>
      <c r="F78" s="584">
        <v>273124</v>
      </c>
      <c r="G78" s="571">
        <v>34</v>
      </c>
      <c r="I78" s="603">
        <f>(B78-E78)/E78</f>
        <v>0.19298245614035087</v>
      </c>
      <c r="J78" s="604">
        <f>(C78-F78)</f>
        <v>17696</v>
      </c>
      <c r="K78" s="603">
        <f>(C78-F78)/F78</f>
        <v>6.4791083903282032E-2</v>
      </c>
      <c r="L78" s="607">
        <f>(D78-G78)/G78</f>
        <v>5.8823529411764705E-2</v>
      </c>
    </row>
    <row r="79" spans="1:12" x14ac:dyDescent="0.25">
      <c r="A79" s="563" t="s">
        <v>255</v>
      </c>
      <c r="B79" s="585">
        <v>64</v>
      </c>
      <c r="C79" s="582">
        <v>310666</v>
      </c>
      <c r="D79" s="583">
        <v>25</v>
      </c>
      <c r="E79" s="570">
        <v>55</v>
      </c>
      <c r="F79" s="584">
        <v>316455</v>
      </c>
      <c r="G79" s="571">
        <v>55</v>
      </c>
      <c r="I79" s="603">
        <f>(B79-E79)/E79</f>
        <v>0.16363636363636364</v>
      </c>
      <c r="J79" s="604">
        <f>(C79-F79)</f>
        <v>-5789</v>
      </c>
      <c r="K79" s="603">
        <f>(C79-F79)/F79</f>
        <v>-1.829328024521654E-2</v>
      </c>
      <c r="L79" s="603">
        <f>(D79-G79)/G79</f>
        <v>-0.54545454545454541</v>
      </c>
    </row>
    <row r="80" spans="1:12" x14ac:dyDescent="0.25">
      <c r="A80" s="563" t="s">
        <v>159</v>
      </c>
      <c r="B80" s="585">
        <v>14</v>
      </c>
      <c r="C80" s="582">
        <v>364304</v>
      </c>
      <c r="D80" s="583">
        <v>87</v>
      </c>
      <c r="E80" s="570">
        <v>28</v>
      </c>
      <c r="F80" s="584">
        <v>343607</v>
      </c>
      <c r="G80" s="571">
        <v>35</v>
      </c>
      <c r="I80" s="603">
        <f>(B80-E80)/E80</f>
        <v>-0.5</v>
      </c>
      <c r="J80" s="604">
        <f>(C80-F80)</f>
        <v>20697</v>
      </c>
      <c r="K80" s="603">
        <f>(C80-F80)/F80</f>
        <v>6.0234512102489181E-2</v>
      </c>
      <c r="L80" s="603">
        <f>(D80-G80)/G80</f>
        <v>1.4857142857142858</v>
      </c>
    </row>
    <row r="81" spans="1:61" x14ac:dyDescent="0.25">
      <c r="A81" s="618" t="s">
        <v>70</v>
      </c>
      <c r="B81" s="619">
        <v>634</v>
      </c>
      <c r="C81" s="620">
        <v>255782</v>
      </c>
      <c r="D81" s="621">
        <v>26</v>
      </c>
      <c r="E81" s="622">
        <v>633</v>
      </c>
      <c r="F81" s="623">
        <v>248790</v>
      </c>
      <c r="G81" s="624">
        <v>38</v>
      </c>
      <c r="H81" s="625"/>
      <c r="I81" s="657">
        <f>(B81-E81)/E81</f>
        <v>1.5797788309636651E-3</v>
      </c>
      <c r="J81" s="627">
        <f>(C81-F81)</f>
        <v>6992</v>
      </c>
      <c r="K81" s="626">
        <f>(C81-F81)/F81</f>
        <v>2.8104023473612284E-2</v>
      </c>
      <c r="L81" s="626">
        <f>(D81-G81)/G81</f>
        <v>-0.31578947368421051</v>
      </c>
    </row>
    <row r="83" spans="1:61" s="567" customFormat="1" x14ac:dyDescent="0.25">
      <c r="A83" s="597"/>
      <c r="H83" s="565"/>
      <c r="I83" s="565"/>
      <c r="J83" s="565"/>
      <c r="K83" s="565"/>
      <c r="L83" s="565"/>
      <c r="M83" s="565"/>
      <c r="N83" s="566"/>
      <c r="O83" s="566"/>
      <c r="P83" s="566"/>
      <c r="Q83" s="565"/>
      <c r="R83" s="565"/>
      <c r="S83" s="565"/>
      <c r="T83" s="565"/>
      <c r="U83" s="565"/>
      <c r="V83" s="565"/>
      <c r="W83" s="565"/>
      <c r="X83" s="565"/>
      <c r="Y83" s="565"/>
      <c r="Z83" s="565"/>
      <c r="AA83" s="565"/>
      <c r="AB83" s="565"/>
      <c r="AC83" s="565"/>
      <c r="AD83" s="565"/>
      <c r="AE83" s="565"/>
      <c r="AF83" s="565"/>
      <c r="AG83" s="565"/>
      <c r="AH83" s="565"/>
      <c r="AI83" s="565"/>
      <c r="AJ83" s="565"/>
      <c r="AK83" s="565"/>
      <c r="AL83" s="565"/>
      <c r="AM83" s="565"/>
      <c r="AN83" s="565"/>
      <c r="AO83" s="565"/>
      <c r="AP83" s="565"/>
      <c r="AQ83" s="565"/>
      <c r="AR83" s="565"/>
      <c r="AS83" s="565"/>
      <c r="AT83" s="565"/>
      <c r="AU83" s="565"/>
      <c r="AV83" s="565"/>
      <c r="AW83" s="565"/>
      <c r="AX83" s="565"/>
      <c r="AY83" s="565"/>
      <c r="AZ83" s="565"/>
      <c r="BA83" s="565"/>
      <c r="BB83" s="565"/>
      <c r="BC83" s="565"/>
      <c r="BD83" s="565"/>
      <c r="BE83" s="565"/>
      <c r="BF83" s="565"/>
      <c r="BG83" s="565"/>
      <c r="BH83" s="565"/>
      <c r="BI83" s="565"/>
    </row>
    <row r="84" spans="1:61" x14ac:dyDescent="0.25">
      <c r="A84" s="572"/>
      <c r="B84" s="559"/>
      <c r="C84" s="559">
        <v>2020</v>
      </c>
      <c r="D84" s="559"/>
      <c r="E84" s="559"/>
      <c r="F84" s="559">
        <v>2019</v>
      </c>
      <c r="G84" s="559"/>
      <c r="I84" s="605" t="s">
        <v>4799</v>
      </c>
      <c r="J84" s="605" t="s">
        <v>4800</v>
      </c>
      <c r="K84" s="605" t="s">
        <v>4801</v>
      </c>
      <c r="L84" s="605" t="s">
        <v>4799</v>
      </c>
    </row>
    <row r="85" spans="1:61" x14ac:dyDescent="0.25">
      <c r="A85" s="573"/>
      <c r="B85" s="559" t="s">
        <v>262</v>
      </c>
      <c r="C85" s="559" t="s">
        <v>263</v>
      </c>
      <c r="D85" s="559" t="s">
        <v>264</v>
      </c>
      <c r="E85" s="559" t="s">
        <v>262</v>
      </c>
      <c r="F85" s="559" t="s">
        <v>263</v>
      </c>
      <c r="G85" s="559" t="s">
        <v>264</v>
      </c>
      <c r="I85" s="606" t="s">
        <v>262</v>
      </c>
      <c r="J85" s="606" t="s">
        <v>263</v>
      </c>
      <c r="K85" s="606" t="s">
        <v>263</v>
      </c>
      <c r="L85" s="606" t="s">
        <v>264</v>
      </c>
    </row>
    <row r="86" spans="1:61" x14ac:dyDescent="0.25">
      <c r="A86" s="574" t="s">
        <v>11</v>
      </c>
      <c r="B86" s="575">
        <v>1500</v>
      </c>
      <c r="C86" s="576">
        <v>388780</v>
      </c>
      <c r="D86" s="586">
        <v>43</v>
      </c>
      <c r="E86" s="587">
        <v>1084</v>
      </c>
      <c r="F86" s="579">
        <v>386929</v>
      </c>
      <c r="G86" s="580">
        <v>47</v>
      </c>
      <c r="I86" s="599">
        <f>(B86-E86)/E86</f>
        <v>0.3837638376383764</v>
      </c>
      <c r="J86" s="600">
        <f>(C86-F86)</f>
        <v>1851</v>
      </c>
      <c r="K86" s="601">
        <f>(C86-F86)/F86</f>
        <v>4.7838233887870897E-3</v>
      </c>
      <c r="L86" s="602">
        <f>(D86-G86)/G86</f>
        <v>-8.5106382978723402E-2</v>
      </c>
    </row>
    <row r="87" spans="1:61" x14ac:dyDescent="0.25">
      <c r="A87" s="563" t="s">
        <v>21</v>
      </c>
      <c r="B87" s="581">
        <v>1</v>
      </c>
      <c r="C87" s="582">
        <v>925000</v>
      </c>
      <c r="D87" s="583">
        <v>708</v>
      </c>
      <c r="E87" s="570">
        <v>1</v>
      </c>
      <c r="F87" s="584">
        <v>845000</v>
      </c>
      <c r="G87" s="571">
        <v>71</v>
      </c>
      <c r="I87" s="607">
        <f>(B87-E87)/E87</f>
        <v>0</v>
      </c>
      <c r="J87" s="604">
        <f>(C87-F87)</f>
        <v>80000</v>
      </c>
      <c r="K87" s="603">
        <f t="shared" ref="K87:L96" si="24">(C87-F87)/F87</f>
        <v>9.4674556213017749E-2</v>
      </c>
      <c r="L87" s="603">
        <f t="shared" si="24"/>
        <v>8.9718309859154921</v>
      </c>
    </row>
    <row r="88" spans="1:61" x14ac:dyDescent="0.25">
      <c r="A88" s="563" t="s">
        <v>39</v>
      </c>
      <c r="B88" s="585">
        <v>68</v>
      </c>
      <c r="C88" s="582">
        <v>280967</v>
      </c>
      <c r="D88" s="583">
        <v>77</v>
      </c>
      <c r="E88" s="570">
        <v>51</v>
      </c>
      <c r="F88" s="584">
        <v>286570</v>
      </c>
      <c r="G88" s="571">
        <v>74</v>
      </c>
      <c r="I88" s="603">
        <f>(B88-E88)/E88</f>
        <v>0.33333333333333331</v>
      </c>
      <c r="J88" s="604">
        <f>(C88-F88)</f>
        <v>-5603</v>
      </c>
      <c r="K88" s="603">
        <f t="shared" si="24"/>
        <v>-1.9551941933907947E-2</v>
      </c>
      <c r="L88" s="603">
        <f t="shared" si="24"/>
        <v>4.0540540540540543E-2</v>
      </c>
    </row>
    <row r="89" spans="1:61" x14ac:dyDescent="0.25">
      <c r="A89" s="618" t="s">
        <v>40</v>
      </c>
      <c r="B89" s="619">
        <v>254</v>
      </c>
      <c r="C89" s="620">
        <v>428498</v>
      </c>
      <c r="D89" s="621">
        <v>39</v>
      </c>
      <c r="E89" s="622">
        <v>220</v>
      </c>
      <c r="F89" s="623">
        <v>416773</v>
      </c>
      <c r="G89" s="624">
        <v>43</v>
      </c>
      <c r="H89" s="625"/>
      <c r="I89" s="626">
        <f t="shared" ref="I89:I96" si="25">(B89-E89)/E89</f>
        <v>0.15454545454545454</v>
      </c>
      <c r="J89" s="627">
        <f t="shared" ref="J89:J96" si="26">(C89-F89)</f>
        <v>11725</v>
      </c>
      <c r="K89" s="626">
        <f t="shared" si="24"/>
        <v>2.8132820504207328E-2</v>
      </c>
      <c r="L89" s="626">
        <f t="shared" si="24"/>
        <v>-9.3023255813953487E-2</v>
      </c>
    </row>
    <row r="90" spans="1:61" x14ac:dyDescent="0.25">
      <c r="A90" s="563" t="s">
        <v>41</v>
      </c>
      <c r="B90" s="585">
        <v>40</v>
      </c>
      <c r="C90" s="582">
        <v>298805</v>
      </c>
      <c r="D90" s="583">
        <v>50</v>
      </c>
      <c r="E90" s="570">
        <v>40</v>
      </c>
      <c r="F90" s="584">
        <v>258029</v>
      </c>
      <c r="G90" s="571">
        <v>68</v>
      </c>
      <c r="I90" s="603">
        <f t="shared" si="25"/>
        <v>0</v>
      </c>
      <c r="J90" s="604">
        <f t="shared" si="26"/>
        <v>40776</v>
      </c>
      <c r="K90" s="603">
        <f t="shared" si="24"/>
        <v>0.15802874870654074</v>
      </c>
      <c r="L90" s="603">
        <f t="shared" si="24"/>
        <v>-0.26470588235294118</v>
      </c>
    </row>
    <row r="91" spans="1:61" x14ac:dyDescent="0.25">
      <c r="A91" s="563" t="s">
        <v>42</v>
      </c>
      <c r="B91" s="585">
        <v>281</v>
      </c>
      <c r="C91" s="582">
        <v>348440</v>
      </c>
      <c r="D91" s="583">
        <v>42</v>
      </c>
      <c r="E91" s="570">
        <v>169</v>
      </c>
      <c r="F91" s="584">
        <v>320797</v>
      </c>
      <c r="G91" s="571">
        <v>40</v>
      </c>
      <c r="I91" s="603">
        <f t="shared" si="25"/>
        <v>0.66272189349112431</v>
      </c>
      <c r="J91" s="604">
        <f t="shared" si="26"/>
        <v>27643</v>
      </c>
      <c r="K91" s="603">
        <f t="shared" si="24"/>
        <v>8.6169758445372002E-2</v>
      </c>
      <c r="L91" s="603">
        <f t="shared" si="24"/>
        <v>0.05</v>
      </c>
    </row>
    <row r="92" spans="1:61" x14ac:dyDescent="0.25">
      <c r="A92" s="563" t="s">
        <v>43</v>
      </c>
      <c r="B92" s="585">
        <v>424</v>
      </c>
      <c r="C92" s="582">
        <v>525141</v>
      </c>
      <c r="D92" s="583">
        <v>50</v>
      </c>
      <c r="E92" s="570">
        <v>329</v>
      </c>
      <c r="F92" s="584">
        <v>521412</v>
      </c>
      <c r="G92" s="571">
        <v>50</v>
      </c>
      <c r="I92" s="603">
        <f t="shared" si="25"/>
        <v>0.28875379939209728</v>
      </c>
      <c r="J92" s="604">
        <f t="shared" si="26"/>
        <v>3729</v>
      </c>
      <c r="K92" s="603">
        <f t="shared" si="24"/>
        <v>7.1517341373040898E-3</v>
      </c>
      <c r="L92" s="603">
        <f t="shared" si="24"/>
        <v>0</v>
      </c>
    </row>
    <row r="93" spans="1:61" x14ac:dyDescent="0.25">
      <c r="A93" s="563" t="s">
        <v>141</v>
      </c>
      <c r="B93" s="585">
        <v>1</v>
      </c>
      <c r="C93" s="582">
        <v>220000</v>
      </c>
      <c r="D93" s="583">
        <v>47</v>
      </c>
      <c r="E93" s="570">
        <v>2</v>
      </c>
      <c r="F93" s="584">
        <v>247500</v>
      </c>
      <c r="G93" s="571">
        <v>54</v>
      </c>
      <c r="I93" s="603">
        <f t="shared" si="25"/>
        <v>-0.5</v>
      </c>
      <c r="J93" s="604">
        <f t="shared" si="26"/>
        <v>-27500</v>
      </c>
      <c r="K93" s="603">
        <f t="shared" si="24"/>
        <v>-0.1111111111111111</v>
      </c>
      <c r="L93" s="603">
        <f t="shared" si="24"/>
        <v>-0.12962962962962962</v>
      </c>
    </row>
    <row r="94" spans="1:61" x14ac:dyDescent="0.25">
      <c r="A94" s="618" t="s">
        <v>44</v>
      </c>
      <c r="B94" s="619">
        <v>274</v>
      </c>
      <c r="C94" s="620">
        <v>286917</v>
      </c>
      <c r="D94" s="621">
        <v>34</v>
      </c>
      <c r="E94" s="622">
        <v>185</v>
      </c>
      <c r="F94" s="623">
        <v>277448</v>
      </c>
      <c r="G94" s="624">
        <v>48</v>
      </c>
      <c r="H94" s="625"/>
      <c r="I94" s="626">
        <f t="shared" si="25"/>
        <v>0.48108108108108111</v>
      </c>
      <c r="J94" s="627">
        <f t="shared" si="26"/>
        <v>9469</v>
      </c>
      <c r="K94" s="626">
        <f t="shared" si="24"/>
        <v>3.4128917851273033E-2</v>
      </c>
      <c r="L94" s="626">
        <f t="shared" si="24"/>
        <v>-0.29166666666666669</v>
      </c>
    </row>
    <row r="95" spans="1:61" x14ac:dyDescent="0.25">
      <c r="A95" s="563" t="s">
        <v>45</v>
      </c>
      <c r="B95" s="585">
        <v>87</v>
      </c>
      <c r="C95" s="582">
        <v>288762</v>
      </c>
      <c r="D95" s="583">
        <v>33</v>
      </c>
      <c r="E95" s="570">
        <v>54</v>
      </c>
      <c r="F95" s="584">
        <v>271308</v>
      </c>
      <c r="G95" s="571">
        <v>34</v>
      </c>
      <c r="I95" s="603">
        <f t="shared" si="25"/>
        <v>0.61111111111111116</v>
      </c>
      <c r="J95" s="604">
        <f t="shared" si="26"/>
        <v>17454</v>
      </c>
      <c r="K95" s="603">
        <f t="shared" si="24"/>
        <v>6.4332787827856161E-2</v>
      </c>
      <c r="L95" s="603">
        <f t="shared" si="24"/>
        <v>-2.9411764705882353E-2</v>
      </c>
    </row>
    <row r="96" spans="1:61" x14ac:dyDescent="0.25">
      <c r="A96" s="563" t="s">
        <v>46</v>
      </c>
      <c r="B96" s="585">
        <v>70</v>
      </c>
      <c r="C96" s="582">
        <v>254559</v>
      </c>
      <c r="D96" s="583">
        <v>20</v>
      </c>
      <c r="E96" s="570">
        <v>33</v>
      </c>
      <c r="F96" s="584">
        <v>294740</v>
      </c>
      <c r="G96" s="571">
        <v>27</v>
      </c>
      <c r="I96" s="603">
        <f t="shared" si="25"/>
        <v>1.1212121212121211</v>
      </c>
      <c r="J96" s="604">
        <f t="shared" si="26"/>
        <v>-40181</v>
      </c>
      <c r="K96" s="603">
        <f t="shared" si="24"/>
        <v>-0.1363269322114406</v>
      </c>
      <c r="L96" s="603">
        <f t="shared" si="24"/>
        <v>-0.25925925925925924</v>
      </c>
    </row>
    <row r="97" spans="1:61" s="567" customFormat="1" x14ac:dyDescent="0.25">
      <c r="B97" s="609"/>
      <c r="C97" s="609"/>
      <c r="D97" s="609"/>
      <c r="H97" s="565"/>
      <c r="I97" s="565"/>
      <c r="J97" s="565"/>
      <c r="K97" s="565"/>
      <c r="L97" s="565"/>
      <c r="M97" s="565"/>
      <c r="N97" s="566"/>
      <c r="O97" s="566"/>
      <c r="P97" s="566"/>
      <c r="Q97" s="565"/>
      <c r="R97" s="565"/>
      <c r="S97" s="565"/>
      <c r="T97" s="565"/>
      <c r="U97" s="565"/>
      <c r="V97" s="565"/>
      <c r="W97" s="565"/>
      <c r="X97" s="565"/>
      <c r="Y97" s="565"/>
      <c r="Z97" s="565"/>
      <c r="AA97" s="565"/>
      <c r="AB97" s="565"/>
      <c r="AC97" s="565"/>
      <c r="AD97" s="565"/>
      <c r="AE97" s="565"/>
      <c r="AF97" s="565"/>
      <c r="AG97" s="565"/>
      <c r="AH97" s="565"/>
      <c r="AI97" s="565"/>
      <c r="AJ97" s="565"/>
      <c r="AK97" s="565"/>
      <c r="AL97" s="565"/>
      <c r="AM97" s="565"/>
      <c r="AN97" s="565"/>
      <c r="AO97" s="565"/>
      <c r="AP97" s="565"/>
      <c r="AQ97" s="565"/>
      <c r="AR97" s="565"/>
      <c r="AS97" s="565"/>
      <c r="AT97" s="565"/>
      <c r="AU97" s="565"/>
      <c r="AV97" s="565"/>
      <c r="AW97" s="565"/>
      <c r="AX97" s="565"/>
      <c r="AY97" s="565"/>
      <c r="AZ97" s="565"/>
      <c r="BA97" s="565"/>
      <c r="BB97" s="565"/>
      <c r="BC97" s="565"/>
      <c r="BD97" s="565"/>
      <c r="BE97" s="565"/>
      <c r="BF97" s="565"/>
      <c r="BG97" s="565"/>
      <c r="BH97" s="565"/>
      <c r="BI97" s="565"/>
    </row>
    <row r="98" spans="1:61" s="567" customFormat="1" x14ac:dyDescent="0.25">
      <c r="B98" s="609"/>
      <c r="C98" s="609"/>
      <c r="D98" s="609"/>
      <c r="H98" s="565"/>
      <c r="I98" s="565"/>
      <c r="J98" s="565"/>
      <c r="K98" s="565"/>
      <c r="L98" s="565"/>
      <c r="M98" s="565"/>
      <c r="N98" s="566"/>
      <c r="O98" s="566"/>
      <c r="P98" s="566"/>
      <c r="Q98" s="565"/>
      <c r="R98" s="565"/>
      <c r="S98" s="565"/>
      <c r="T98" s="565"/>
      <c r="U98" s="565"/>
      <c r="V98" s="565"/>
      <c r="W98" s="565"/>
      <c r="X98" s="565"/>
      <c r="Y98" s="565"/>
      <c r="Z98" s="565"/>
      <c r="AA98" s="565"/>
      <c r="AB98" s="565"/>
      <c r="AC98" s="565"/>
      <c r="AD98" s="565"/>
      <c r="AE98" s="565"/>
      <c r="AF98" s="565"/>
      <c r="AG98" s="565"/>
      <c r="AH98" s="565"/>
      <c r="AI98" s="565"/>
      <c r="AJ98" s="565"/>
      <c r="AK98" s="565"/>
      <c r="AL98" s="565"/>
      <c r="AM98" s="565"/>
      <c r="AN98" s="565"/>
      <c r="AO98" s="565"/>
      <c r="AP98" s="565"/>
      <c r="AQ98" s="565"/>
      <c r="AR98" s="565"/>
      <c r="AS98" s="565"/>
      <c r="AT98" s="565"/>
      <c r="AU98" s="565"/>
      <c r="AV98" s="565"/>
      <c r="AW98" s="565"/>
      <c r="AX98" s="565"/>
      <c r="AY98" s="565"/>
      <c r="AZ98" s="565"/>
      <c r="BA98" s="565"/>
      <c r="BB98" s="565"/>
      <c r="BC98" s="565"/>
      <c r="BD98" s="565"/>
      <c r="BE98" s="565"/>
      <c r="BF98" s="565"/>
      <c r="BG98" s="565"/>
      <c r="BH98" s="565"/>
      <c r="BI98" s="565"/>
    </row>
    <row r="99" spans="1:61" s="567" customFormat="1" x14ac:dyDescent="0.25">
      <c r="B99" s="559"/>
      <c r="C99" s="559">
        <v>2020</v>
      </c>
      <c r="D99" s="559"/>
      <c r="E99" s="559"/>
      <c r="F99" s="559">
        <v>2019</v>
      </c>
      <c r="G99" s="559"/>
      <c r="H99" s="565"/>
      <c r="I99" s="605" t="s">
        <v>4799</v>
      </c>
      <c r="J99" s="605" t="s">
        <v>4800</v>
      </c>
      <c r="K99" s="605" t="s">
        <v>4801</v>
      </c>
      <c r="L99" s="605" t="s">
        <v>4799</v>
      </c>
      <c r="M99" s="565"/>
      <c r="N99" s="566"/>
      <c r="O99" s="566"/>
      <c r="P99" s="566"/>
      <c r="Q99" s="565"/>
      <c r="R99" s="565"/>
      <c r="S99" s="565"/>
      <c r="T99" s="565"/>
      <c r="U99" s="565"/>
      <c r="V99" s="565"/>
      <c r="W99" s="565"/>
      <c r="X99" s="565"/>
      <c r="Y99" s="565"/>
      <c r="Z99" s="565"/>
      <c r="AA99" s="565"/>
      <c r="AB99" s="565"/>
      <c r="AC99" s="565"/>
      <c r="AD99" s="565"/>
      <c r="AE99" s="565"/>
      <c r="AF99" s="565"/>
      <c r="AG99" s="565"/>
      <c r="AH99" s="565"/>
      <c r="AI99" s="565"/>
      <c r="AJ99" s="565"/>
      <c r="AK99" s="565"/>
      <c r="AL99" s="565"/>
      <c r="AM99" s="565"/>
      <c r="AN99" s="565"/>
      <c r="AO99" s="565"/>
      <c r="AP99" s="565"/>
      <c r="AQ99" s="565"/>
      <c r="AR99" s="565"/>
      <c r="AS99" s="565"/>
      <c r="AT99" s="565"/>
      <c r="AU99" s="565"/>
      <c r="AV99" s="565"/>
      <c r="AW99" s="565"/>
      <c r="AX99" s="565"/>
      <c r="AY99" s="565"/>
      <c r="AZ99" s="565"/>
      <c r="BA99" s="565"/>
      <c r="BB99" s="565"/>
      <c r="BC99" s="565"/>
      <c r="BD99" s="565"/>
      <c r="BE99" s="565"/>
      <c r="BF99" s="565"/>
      <c r="BG99" s="565"/>
      <c r="BH99" s="565"/>
      <c r="BI99" s="565"/>
    </row>
    <row r="100" spans="1:61" s="567" customFormat="1" x14ac:dyDescent="0.25">
      <c r="B100" s="559" t="s">
        <v>262</v>
      </c>
      <c r="C100" s="559" t="s">
        <v>263</v>
      </c>
      <c r="D100" s="559" t="s">
        <v>264</v>
      </c>
      <c r="E100" s="559" t="s">
        <v>262</v>
      </c>
      <c r="F100" s="559" t="s">
        <v>263</v>
      </c>
      <c r="G100" s="559" t="s">
        <v>264</v>
      </c>
      <c r="H100" s="565"/>
      <c r="I100" s="606" t="s">
        <v>262</v>
      </c>
      <c r="J100" s="606" t="s">
        <v>263</v>
      </c>
      <c r="K100" s="606" t="s">
        <v>263</v>
      </c>
      <c r="L100" s="606" t="s">
        <v>264</v>
      </c>
      <c r="M100" s="565"/>
      <c r="N100" s="566"/>
      <c r="O100" s="566"/>
      <c r="P100" s="566"/>
      <c r="Q100" s="565"/>
      <c r="R100" s="565"/>
      <c r="S100" s="565"/>
      <c r="T100" s="565"/>
      <c r="U100" s="565"/>
      <c r="V100" s="565"/>
      <c r="W100" s="565"/>
      <c r="X100" s="565"/>
      <c r="Y100" s="565"/>
      <c r="Z100" s="565"/>
      <c r="AA100" s="565"/>
      <c r="AB100" s="565"/>
      <c r="AC100" s="565"/>
      <c r="AD100" s="565"/>
      <c r="AE100" s="565"/>
      <c r="AF100" s="565"/>
      <c r="AG100" s="565"/>
      <c r="AH100" s="565"/>
      <c r="AI100" s="565"/>
      <c r="AJ100" s="565"/>
      <c r="AK100" s="565"/>
      <c r="AL100" s="565"/>
      <c r="AM100" s="565"/>
      <c r="AN100" s="565"/>
      <c r="AO100" s="565"/>
      <c r="AP100" s="565"/>
      <c r="AQ100" s="565"/>
      <c r="AR100" s="565"/>
      <c r="AS100" s="565"/>
      <c r="AT100" s="565"/>
      <c r="AU100" s="565"/>
      <c r="AV100" s="565"/>
      <c r="AW100" s="565"/>
      <c r="AX100" s="565"/>
      <c r="AY100" s="565"/>
      <c r="AZ100" s="565"/>
      <c r="BA100" s="565"/>
      <c r="BB100" s="565"/>
      <c r="BC100" s="565"/>
      <c r="BD100" s="565"/>
      <c r="BE100" s="565"/>
      <c r="BF100" s="565"/>
      <c r="BG100" s="565"/>
      <c r="BH100" s="565"/>
      <c r="BI100" s="565"/>
    </row>
    <row r="101" spans="1:61" x14ac:dyDescent="0.25">
      <c r="A101" s="574" t="s">
        <v>133</v>
      </c>
      <c r="B101" s="612">
        <v>3096</v>
      </c>
      <c r="C101" s="613">
        <v>229132</v>
      </c>
      <c r="D101" s="614">
        <v>38</v>
      </c>
      <c r="E101" s="574">
        <v>2799</v>
      </c>
      <c r="F101" s="615">
        <v>213020</v>
      </c>
      <c r="G101" s="616">
        <v>39</v>
      </c>
      <c r="I101" s="599">
        <f>(B101-E101)/E101</f>
        <v>0.10610932475884244</v>
      </c>
      <c r="J101" s="600">
        <f>(C101-F101)</f>
        <v>16112</v>
      </c>
      <c r="K101" s="601">
        <f>(C101-F101)/F101</f>
        <v>7.5636090507933532E-2</v>
      </c>
      <c r="L101" s="602">
        <f>(D101-G101)/G101</f>
        <v>-2.564102564102564E-2</v>
      </c>
    </row>
    <row r="102" spans="1:61" x14ac:dyDescent="0.25">
      <c r="A102" s="563" t="s">
        <v>47</v>
      </c>
      <c r="B102" s="581">
        <v>268</v>
      </c>
      <c r="C102" s="582">
        <v>260586</v>
      </c>
      <c r="D102" s="583">
        <v>47</v>
      </c>
      <c r="E102" s="570">
        <v>270</v>
      </c>
      <c r="F102" s="584">
        <v>248170</v>
      </c>
      <c r="G102" s="571">
        <v>44</v>
      </c>
      <c r="I102" s="603">
        <f t="shared" ref="I102:I103" si="27">(B102-E102)/E102</f>
        <v>-7.4074074074074077E-3</v>
      </c>
      <c r="J102" s="604">
        <f t="shared" ref="J102:J103" si="28">(C102-F102)</f>
        <v>12416</v>
      </c>
      <c r="K102" s="603">
        <f t="shared" ref="K102:L103" si="29">(C102-F102)/F102</f>
        <v>5.003022121932546E-2</v>
      </c>
      <c r="L102" s="603">
        <f t="shared" si="29"/>
        <v>6.8181818181818177E-2</v>
      </c>
    </row>
    <row r="103" spans="1:61" x14ac:dyDescent="0.25">
      <c r="A103" s="563" t="s">
        <v>48</v>
      </c>
      <c r="B103" s="585">
        <v>439</v>
      </c>
      <c r="C103" s="582">
        <v>269165</v>
      </c>
      <c r="D103" s="583">
        <v>35</v>
      </c>
      <c r="E103" s="570">
        <v>395</v>
      </c>
      <c r="F103" s="584">
        <v>257118</v>
      </c>
      <c r="G103" s="571">
        <v>34</v>
      </c>
      <c r="I103" s="603">
        <f t="shared" si="27"/>
        <v>0.11139240506329114</v>
      </c>
      <c r="J103" s="604">
        <f t="shared" si="28"/>
        <v>12047</v>
      </c>
      <c r="K103" s="603">
        <f t="shared" si="29"/>
        <v>4.6853973661898425E-2</v>
      </c>
      <c r="L103" s="603">
        <f t="shared" si="29"/>
        <v>2.9411764705882353E-2</v>
      </c>
    </row>
    <row r="104" spans="1:61" x14ac:dyDescent="0.25">
      <c r="A104" s="563" t="s">
        <v>142</v>
      </c>
      <c r="B104" s="585">
        <v>51</v>
      </c>
      <c r="C104" s="582">
        <v>332295</v>
      </c>
      <c r="D104" s="583">
        <v>49</v>
      </c>
      <c r="E104" s="570">
        <v>33</v>
      </c>
      <c r="F104" s="584">
        <v>275515</v>
      </c>
      <c r="G104" s="571">
        <v>38</v>
      </c>
      <c r="I104" s="603">
        <f>(B104-E104)/E104</f>
        <v>0.54545454545454541</v>
      </c>
      <c r="J104" s="604">
        <f>(C104-F104)</f>
        <v>56780</v>
      </c>
      <c r="K104" s="603">
        <f>(C104-F104)/F104</f>
        <v>0.20608678293377855</v>
      </c>
      <c r="L104" s="603">
        <f>(D104-G104)/G104</f>
        <v>0.28947368421052633</v>
      </c>
    </row>
    <row r="105" spans="1:61" x14ac:dyDescent="0.25">
      <c r="A105" s="563" t="s">
        <v>143</v>
      </c>
      <c r="B105" s="585">
        <v>7</v>
      </c>
      <c r="C105" s="582">
        <v>239864</v>
      </c>
      <c r="D105" s="583">
        <v>7</v>
      </c>
      <c r="E105" s="570">
        <v>3</v>
      </c>
      <c r="F105" s="584">
        <v>243333</v>
      </c>
      <c r="G105" s="571">
        <v>48</v>
      </c>
      <c r="I105" s="603">
        <f>(B105-E105)/E105</f>
        <v>1.3333333333333333</v>
      </c>
      <c r="J105" s="604">
        <f>(C105-F105)</f>
        <v>-3469</v>
      </c>
      <c r="K105" s="603">
        <f>(C105-F105)/F105</f>
        <v>-1.4256183912580702E-2</v>
      </c>
      <c r="L105" s="603">
        <f>(D105-G105)/G105</f>
        <v>-0.85416666666666663</v>
      </c>
    </row>
    <row r="106" spans="1:61" x14ac:dyDescent="0.25">
      <c r="A106" s="563" t="s">
        <v>49</v>
      </c>
      <c r="B106" s="585">
        <v>533</v>
      </c>
      <c r="C106" s="582">
        <v>247256</v>
      </c>
      <c r="D106" s="583">
        <v>36</v>
      </c>
      <c r="E106" s="570">
        <v>499</v>
      </c>
      <c r="F106" s="584">
        <v>224486</v>
      </c>
      <c r="G106" s="571">
        <v>37</v>
      </c>
      <c r="I106" s="603">
        <f t="shared" ref="I106:I112" si="30">(B106-E106)/E106</f>
        <v>6.8136272545090179E-2</v>
      </c>
      <c r="J106" s="604">
        <f t="shared" ref="J106:J112" si="31">(C106-F106)</f>
        <v>22770</v>
      </c>
      <c r="K106" s="603">
        <f t="shared" ref="K106:L116" si="32">(C106-F106)/F106</f>
        <v>0.101431715118092</v>
      </c>
      <c r="L106" s="603">
        <f t="shared" si="32"/>
        <v>-2.7027027027027029E-2</v>
      </c>
    </row>
    <row r="107" spans="1:61" x14ac:dyDescent="0.25">
      <c r="A107" s="563" t="s">
        <v>144</v>
      </c>
      <c r="B107" s="585">
        <v>1</v>
      </c>
      <c r="C107" s="582">
        <v>279000</v>
      </c>
      <c r="D107" s="583">
        <v>304</v>
      </c>
      <c r="E107" s="570">
        <v>3</v>
      </c>
      <c r="F107" s="584">
        <v>366000</v>
      </c>
      <c r="G107" s="571">
        <v>56</v>
      </c>
      <c r="I107" s="603">
        <f t="shared" si="30"/>
        <v>-0.66666666666666663</v>
      </c>
      <c r="J107" s="604">
        <f t="shared" si="31"/>
        <v>-87000</v>
      </c>
      <c r="K107" s="603">
        <f t="shared" si="32"/>
        <v>-0.23770491803278687</v>
      </c>
      <c r="L107" s="603">
        <f t="shared" si="32"/>
        <v>4.4285714285714288</v>
      </c>
    </row>
    <row r="108" spans="1:61" x14ac:dyDescent="0.25">
      <c r="A108" s="563" t="s">
        <v>50</v>
      </c>
      <c r="B108" s="585">
        <v>93</v>
      </c>
      <c r="C108" s="582">
        <v>367425</v>
      </c>
      <c r="D108" s="583">
        <v>35</v>
      </c>
      <c r="E108" s="570">
        <v>69</v>
      </c>
      <c r="F108" s="584">
        <v>353767</v>
      </c>
      <c r="G108" s="571">
        <v>46</v>
      </c>
      <c r="I108" s="603">
        <f t="shared" si="30"/>
        <v>0.34782608695652173</v>
      </c>
      <c r="J108" s="604">
        <f t="shared" si="31"/>
        <v>13658</v>
      </c>
      <c r="K108" s="603">
        <f t="shared" si="32"/>
        <v>3.8607331944471926E-2</v>
      </c>
      <c r="L108" s="603">
        <f t="shared" si="32"/>
        <v>-0.2391304347826087</v>
      </c>
    </row>
    <row r="109" spans="1:61" x14ac:dyDescent="0.25">
      <c r="A109" s="563" t="s">
        <v>12</v>
      </c>
      <c r="B109" s="585">
        <v>1117</v>
      </c>
      <c r="C109" s="582">
        <v>142221</v>
      </c>
      <c r="D109" s="583">
        <v>36</v>
      </c>
      <c r="E109" s="570">
        <v>1008</v>
      </c>
      <c r="F109" s="584">
        <v>131317</v>
      </c>
      <c r="G109" s="571">
        <v>40</v>
      </c>
      <c r="I109" s="603">
        <f t="shared" si="30"/>
        <v>0.10813492063492064</v>
      </c>
      <c r="J109" s="604">
        <f t="shared" si="31"/>
        <v>10904</v>
      </c>
      <c r="K109" s="603">
        <f t="shared" si="32"/>
        <v>8.303570748646405E-2</v>
      </c>
      <c r="L109" s="603">
        <f t="shared" si="32"/>
        <v>-0.1</v>
      </c>
    </row>
    <row r="110" spans="1:61" x14ac:dyDescent="0.25">
      <c r="A110" s="563" t="s">
        <v>145</v>
      </c>
      <c r="B110" s="585">
        <v>44</v>
      </c>
      <c r="C110" s="582">
        <v>340865</v>
      </c>
      <c r="D110" s="583">
        <v>44</v>
      </c>
      <c r="E110" s="570">
        <v>31</v>
      </c>
      <c r="F110" s="584">
        <v>363486</v>
      </c>
      <c r="G110" s="571">
        <v>46</v>
      </c>
      <c r="I110" s="603">
        <f t="shared" si="30"/>
        <v>0.41935483870967744</v>
      </c>
      <c r="J110" s="604">
        <f t="shared" si="31"/>
        <v>-22621</v>
      </c>
      <c r="K110" s="603">
        <f t="shared" si="32"/>
        <v>-6.2233483545446042E-2</v>
      </c>
      <c r="L110" s="603">
        <f t="shared" si="32"/>
        <v>-4.3478260869565216E-2</v>
      </c>
    </row>
    <row r="111" spans="1:61" x14ac:dyDescent="0.25">
      <c r="A111" s="563" t="s">
        <v>146</v>
      </c>
      <c r="B111" s="585">
        <v>51</v>
      </c>
      <c r="C111" s="582">
        <v>325492</v>
      </c>
      <c r="D111" s="583">
        <v>45</v>
      </c>
      <c r="E111" s="570">
        <v>57</v>
      </c>
      <c r="F111" s="584">
        <v>300376</v>
      </c>
      <c r="G111" s="571">
        <v>58</v>
      </c>
      <c r="I111" s="603">
        <f t="shared" si="30"/>
        <v>-0.10526315789473684</v>
      </c>
      <c r="J111" s="604">
        <f t="shared" si="31"/>
        <v>25116</v>
      </c>
      <c r="K111" s="603">
        <f t="shared" si="32"/>
        <v>8.36152022798093E-2</v>
      </c>
      <c r="L111" s="603">
        <f t="shared" si="32"/>
        <v>-0.22413793103448276</v>
      </c>
    </row>
    <row r="112" spans="1:61" x14ac:dyDescent="0.25">
      <c r="A112" s="563" t="s">
        <v>246</v>
      </c>
      <c r="B112" s="585">
        <v>94</v>
      </c>
      <c r="C112" s="582">
        <v>215449</v>
      </c>
      <c r="D112" s="583">
        <v>39</v>
      </c>
      <c r="E112" s="570">
        <v>98</v>
      </c>
      <c r="F112" s="584">
        <v>210306</v>
      </c>
      <c r="G112" s="571">
        <v>35</v>
      </c>
      <c r="I112" s="603">
        <f t="shared" si="30"/>
        <v>-4.0816326530612242E-2</v>
      </c>
      <c r="J112" s="604">
        <f t="shared" si="31"/>
        <v>5143</v>
      </c>
      <c r="K112" s="603">
        <f t="shared" si="32"/>
        <v>2.4454841992144781E-2</v>
      </c>
      <c r="L112" s="603">
        <f t="shared" si="32"/>
        <v>0.11428571428571428</v>
      </c>
    </row>
    <row r="113" spans="1:66" x14ac:dyDescent="0.25">
      <c r="A113" s="563" t="s">
        <v>194</v>
      </c>
      <c r="B113" s="585">
        <v>74</v>
      </c>
      <c r="C113" s="582">
        <v>249642</v>
      </c>
      <c r="D113" s="583">
        <v>46</v>
      </c>
      <c r="E113" s="570">
        <v>54</v>
      </c>
      <c r="F113" s="584">
        <v>229985</v>
      </c>
      <c r="G113" s="571">
        <v>37</v>
      </c>
      <c r="I113" s="603">
        <f>(B113-E113)/E113</f>
        <v>0.37037037037037035</v>
      </c>
      <c r="J113" s="604">
        <f>(C113-F113)</f>
        <v>19657</v>
      </c>
      <c r="K113" s="603">
        <f t="shared" si="32"/>
        <v>8.5470791573363486E-2</v>
      </c>
      <c r="L113" s="603">
        <f t="shared" si="32"/>
        <v>0.24324324324324326</v>
      </c>
    </row>
    <row r="114" spans="1:66" x14ac:dyDescent="0.25">
      <c r="A114" s="563" t="s">
        <v>51</v>
      </c>
      <c r="B114" s="585">
        <v>241</v>
      </c>
      <c r="C114" s="582">
        <v>327232</v>
      </c>
      <c r="D114" s="583">
        <v>36</v>
      </c>
      <c r="E114" s="570">
        <v>202</v>
      </c>
      <c r="F114" s="584">
        <v>294715</v>
      </c>
      <c r="G114" s="571">
        <v>37</v>
      </c>
      <c r="I114" s="603">
        <f>(B114-E114)/E114</f>
        <v>0.19306930693069307</v>
      </c>
      <c r="J114" s="604">
        <f>(C114-F114)</f>
        <v>32517</v>
      </c>
      <c r="K114" s="603">
        <f t="shared" si="32"/>
        <v>0.11033371223045993</v>
      </c>
      <c r="L114" s="603">
        <f t="shared" si="32"/>
        <v>-2.7027027027027029E-2</v>
      </c>
    </row>
    <row r="115" spans="1:66" x14ac:dyDescent="0.25">
      <c r="A115" s="563" t="s">
        <v>253</v>
      </c>
      <c r="B115" s="585">
        <v>48</v>
      </c>
      <c r="C115" s="582">
        <v>305123</v>
      </c>
      <c r="D115" s="583">
        <v>34</v>
      </c>
      <c r="E115" s="570">
        <v>48</v>
      </c>
      <c r="F115" s="584">
        <v>339882</v>
      </c>
      <c r="G115" s="571">
        <v>39</v>
      </c>
      <c r="I115" s="603">
        <f>(B115-E115)/E115</f>
        <v>0</v>
      </c>
      <c r="J115" s="604">
        <f>(C115-F115)</f>
        <v>-34759</v>
      </c>
      <c r="K115" s="603">
        <f t="shared" si="32"/>
        <v>-0.10226784589945923</v>
      </c>
      <c r="L115" s="603">
        <f t="shared" si="32"/>
        <v>-0.12820512820512819</v>
      </c>
    </row>
    <row r="116" spans="1:66" x14ac:dyDescent="0.25">
      <c r="A116" s="571" t="s">
        <v>147</v>
      </c>
      <c r="B116" s="585">
        <v>35</v>
      </c>
      <c r="C116" s="582">
        <v>395270</v>
      </c>
      <c r="D116" s="583">
        <v>74</v>
      </c>
      <c r="E116" s="570">
        <v>29</v>
      </c>
      <c r="F116" s="584">
        <v>368772</v>
      </c>
      <c r="G116" s="571">
        <v>48</v>
      </c>
      <c r="I116" s="603">
        <f>(B116-E116)/E116</f>
        <v>0.20689655172413793</v>
      </c>
      <c r="J116" s="604">
        <f>(C116-F116)</f>
        <v>26498</v>
      </c>
      <c r="K116" s="603">
        <f t="shared" si="32"/>
        <v>7.1854696126603973E-2</v>
      </c>
      <c r="L116" s="603">
        <f t="shared" si="32"/>
        <v>0.54166666666666663</v>
      </c>
    </row>
    <row r="117" spans="1:66" s="608" customFormat="1" x14ac:dyDescent="0.25">
      <c r="H117" s="565"/>
      <c r="I117" s="565"/>
      <c r="J117" s="565"/>
      <c r="K117" s="565"/>
      <c r="L117" s="565"/>
      <c r="M117" s="565"/>
      <c r="N117" s="566"/>
      <c r="O117" s="566"/>
      <c r="P117" s="566"/>
      <c r="Q117" s="565"/>
      <c r="R117" s="565"/>
      <c r="S117" s="565"/>
      <c r="T117" s="565"/>
      <c r="U117" s="565"/>
      <c r="V117" s="565"/>
      <c r="W117" s="565"/>
      <c r="X117" s="565"/>
      <c r="Y117" s="565"/>
      <c r="Z117" s="565"/>
      <c r="AA117" s="565"/>
      <c r="AB117" s="565"/>
      <c r="AC117" s="565"/>
      <c r="AD117" s="565"/>
      <c r="AE117" s="565"/>
      <c r="AF117" s="565"/>
      <c r="AG117" s="565"/>
      <c r="AH117" s="565"/>
      <c r="AI117" s="565"/>
      <c r="AJ117" s="565"/>
      <c r="AK117" s="565"/>
      <c r="AL117" s="565"/>
      <c r="AM117" s="565"/>
      <c r="AN117" s="565"/>
      <c r="AO117" s="565"/>
      <c r="AP117" s="565"/>
      <c r="AQ117" s="565"/>
      <c r="AR117" s="565"/>
      <c r="AS117" s="565"/>
      <c r="AT117" s="565"/>
      <c r="AU117" s="565"/>
      <c r="AV117" s="565"/>
      <c r="AW117" s="565"/>
      <c r="AX117" s="565"/>
      <c r="AY117" s="565"/>
      <c r="AZ117" s="565"/>
      <c r="BA117" s="565"/>
      <c r="BB117" s="565"/>
      <c r="BC117" s="565"/>
      <c r="BD117" s="565"/>
      <c r="BE117" s="565"/>
      <c r="BF117" s="565"/>
      <c r="BG117" s="565"/>
      <c r="BH117" s="565"/>
      <c r="BI117" s="565"/>
      <c r="BJ117" s="567"/>
      <c r="BK117" s="567"/>
      <c r="BL117" s="567"/>
      <c r="BM117" s="567"/>
      <c r="BN117" s="567"/>
    </row>
    <row r="118" spans="1:66" x14ac:dyDescent="0.25">
      <c r="A118" s="564"/>
      <c r="H118" s="567"/>
      <c r="I118" s="567"/>
      <c r="J118" s="567"/>
      <c r="K118" s="567"/>
      <c r="L118" s="567"/>
      <c r="M118" s="567"/>
      <c r="N118" s="590"/>
      <c r="O118" s="590"/>
      <c r="P118" s="590"/>
      <c r="Q118" s="567"/>
      <c r="R118" s="567"/>
      <c r="S118" s="567"/>
      <c r="T118" s="591"/>
      <c r="U118" s="591"/>
      <c r="V118" s="591"/>
      <c r="W118" s="591"/>
      <c r="X118" s="591"/>
      <c r="Y118" s="591"/>
      <c r="Z118" s="591"/>
      <c r="AA118" s="591"/>
      <c r="AB118" s="591"/>
      <c r="AC118" s="591"/>
      <c r="AD118" s="591"/>
      <c r="AE118" s="591"/>
      <c r="AF118" s="591"/>
      <c r="AG118" s="591"/>
      <c r="AH118" s="591"/>
      <c r="AI118" s="591"/>
      <c r="AJ118" s="591"/>
      <c r="AK118" s="591"/>
      <c r="AL118" s="591"/>
      <c r="AM118" s="591"/>
      <c r="AN118" s="591"/>
      <c r="AO118" s="591"/>
      <c r="AP118" s="591"/>
      <c r="AQ118" s="591"/>
      <c r="AR118" s="591"/>
      <c r="AS118" s="591"/>
      <c r="AT118" s="591"/>
      <c r="AU118" s="591"/>
      <c r="AV118" s="591"/>
      <c r="AW118" s="591"/>
      <c r="AX118" s="591"/>
      <c r="AY118" s="591"/>
      <c r="AZ118" s="591"/>
      <c r="BA118" s="566"/>
      <c r="BB118" s="566"/>
      <c r="BC118" s="566"/>
      <c r="BD118" s="566"/>
      <c r="BE118" s="566"/>
      <c r="BF118" s="566"/>
      <c r="BG118" s="567"/>
      <c r="BH118" s="567"/>
      <c r="BI118" s="567"/>
    </row>
    <row r="119" spans="1:66" x14ac:dyDescent="0.25">
      <c r="A119" s="572"/>
      <c r="B119" s="559"/>
      <c r="C119" s="559">
        <v>2020</v>
      </c>
      <c r="D119" s="559"/>
      <c r="E119" s="559"/>
      <c r="F119" s="559">
        <v>2019</v>
      </c>
      <c r="G119" s="559"/>
      <c r="H119" s="591"/>
      <c r="I119" s="605" t="s">
        <v>4799</v>
      </c>
      <c r="J119" s="605" t="s">
        <v>4800</v>
      </c>
      <c r="K119" s="605" t="s">
        <v>4801</v>
      </c>
      <c r="L119" s="605" t="s">
        <v>4799</v>
      </c>
      <c r="M119" s="566"/>
      <c r="N119" s="591"/>
      <c r="Q119" s="591"/>
      <c r="R119" s="566"/>
      <c r="S119" s="566"/>
      <c r="T119" s="592"/>
      <c r="U119" s="592"/>
      <c r="V119" s="592"/>
      <c r="W119" s="592"/>
      <c r="X119" s="592"/>
      <c r="Y119" s="592"/>
      <c r="Z119" s="592"/>
      <c r="AA119" s="592"/>
      <c r="AB119" s="592"/>
      <c r="AC119" s="592"/>
      <c r="AD119" s="592"/>
      <c r="AE119" s="592"/>
      <c r="AF119" s="592"/>
      <c r="AG119" s="592"/>
      <c r="AH119" s="592"/>
      <c r="AI119" s="592"/>
      <c r="AJ119" s="592"/>
      <c r="AK119" s="592"/>
      <c r="AL119" s="592"/>
      <c r="AM119" s="592"/>
      <c r="AN119" s="592"/>
      <c r="AO119" s="592"/>
      <c r="AP119" s="592"/>
      <c r="AQ119" s="592"/>
      <c r="AR119" s="592"/>
      <c r="AS119" s="592"/>
      <c r="AT119" s="592"/>
      <c r="AU119" s="592"/>
      <c r="AV119" s="592"/>
      <c r="AW119" s="592"/>
      <c r="AX119" s="592"/>
      <c r="AY119" s="592"/>
      <c r="AZ119" s="592"/>
      <c r="BA119" s="592"/>
      <c r="BB119" s="592"/>
      <c r="BC119" s="592"/>
      <c r="BD119" s="592"/>
      <c r="BE119" s="592"/>
      <c r="BF119" s="592"/>
      <c r="BG119" s="592"/>
      <c r="BH119" s="592"/>
      <c r="BI119" s="592"/>
      <c r="BJ119" s="592"/>
      <c r="BK119" s="565"/>
      <c r="BL119" s="565"/>
    </row>
    <row r="120" spans="1:66" x14ac:dyDescent="0.25">
      <c r="A120" s="573"/>
      <c r="B120" s="559" t="s">
        <v>262</v>
      </c>
      <c r="C120" s="559" t="s">
        <v>263</v>
      </c>
      <c r="D120" s="559" t="s">
        <v>264</v>
      </c>
      <c r="E120" s="559" t="s">
        <v>262</v>
      </c>
      <c r="F120" s="559" t="s">
        <v>263</v>
      </c>
      <c r="G120" s="559" t="s">
        <v>264</v>
      </c>
      <c r="H120" s="591"/>
      <c r="I120" s="606" t="s">
        <v>262</v>
      </c>
      <c r="J120" s="606" t="s">
        <v>263</v>
      </c>
      <c r="K120" s="606" t="s">
        <v>263</v>
      </c>
      <c r="L120" s="606" t="s">
        <v>264</v>
      </c>
      <c r="M120" s="591"/>
      <c r="N120" s="591"/>
      <c r="O120" s="591"/>
      <c r="P120" s="591"/>
      <c r="Q120" s="591"/>
      <c r="R120" s="591"/>
      <c r="S120" s="591"/>
      <c r="T120" s="593"/>
      <c r="U120" s="593"/>
      <c r="V120" s="593"/>
      <c r="W120" s="593"/>
      <c r="X120" s="593"/>
      <c r="Y120" s="593"/>
      <c r="Z120" s="593"/>
      <c r="AA120" s="593"/>
      <c r="AB120" s="593"/>
      <c r="AC120" s="593"/>
      <c r="AD120" s="593"/>
      <c r="AE120" s="593"/>
      <c r="AF120" s="593"/>
      <c r="AG120" s="593"/>
      <c r="AH120" s="593"/>
      <c r="AI120" s="593"/>
      <c r="AJ120" s="593"/>
      <c r="AK120" s="593"/>
      <c r="AL120" s="593"/>
      <c r="AM120" s="593"/>
      <c r="AN120" s="593"/>
      <c r="AO120" s="593"/>
      <c r="AP120" s="593"/>
      <c r="AQ120" s="593"/>
      <c r="AR120" s="593"/>
      <c r="AS120" s="593"/>
      <c r="AT120" s="593"/>
      <c r="AU120" s="593"/>
      <c r="AV120" s="593"/>
      <c r="AW120" s="593"/>
      <c r="AX120" s="593"/>
      <c r="AY120" s="593"/>
      <c r="AZ120" s="593"/>
      <c r="BA120" s="593"/>
      <c r="BB120" s="593"/>
      <c r="BC120" s="593"/>
      <c r="BD120" s="593"/>
      <c r="BE120" s="593"/>
      <c r="BF120" s="593"/>
      <c r="BG120" s="593"/>
      <c r="BH120" s="593"/>
      <c r="BI120" s="593"/>
      <c r="BJ120" s="593"/>
      <c r="BK120" s="592"/>
    </row>
    <row r="121" spans="1:66" x14ac:dyDescent="0.25">
      <c r="A121" s="574" t="s">
        <v>131</v>
      </c>
      <c r="B121" s="575">
        <v>2505</v>
      </c>
      <c r="C121" s="576">
        <v>250604</v>
      </c>
      <c r="D121" s="586">
        <v>38</v>
      </c>
      <c r="E121" s="587">
        <v>2409</v>
      </c>
      <c r="F121" s="579">
        <v>230732</v>
      </c>
      <c r="G121" s="578">
        <v>37</v>
      </c>
      <c r="H121" s="594"/>
      <c r="I121" s="599">
        <f>(B121-E121)/E121</f>
        <v>3.9850560398505604E-2</v>
      </c>
      <c r="J121" s="600">
        <f>(C121-F121)</f>
        <v>19872</v>
      </c>
      <c r="K121" s="601">
        <f>(C121-F121)/F121</f>
        <v>8.6125894977723078E-2</v>
      </c>
      <c r="L121" s="602">
        <f>(D121-G121)/G121</f>
        <v>2.7027027027027029E-2</v>
      </c>
      <c r="M121" s="595"/>
      <c r="N121" s="594"/>
      <c r="O121" s="594"/>
      <c r="P121" s="594"/>
      <c r="Q121" s="591"/>
      <c r="R121" s="591"/>
      <c r="S121" s="591"/>
      <c r="T121" s="592"/>
      <c r="U121" s="592"/>
      <c r="V121" s="592"/>
      <c r="W121" s="592"/>
      <c r="X121" s="592"/>
      <c r="Y121" s="592"/>
      <c r="Z121" s="592"/>
      <c r="AA121" s="592"/>
      <c r="AB121" s="592"/>
      <c r="AC121" s="592"/>
      <c r="AD121" s="592"/>
      <c r="AE121" s="592"/>
      <c r="AF121" s="592"/>
      <c r="AG121" s="592"/>
      <c r="AH121" s="592"/>
      <c r="AI121" s="592"/>
      <c r="AJ121" s="592"/>
      <c r="AK121" s="592"/>
      <c r="AL121" s="592"/>
      <c r="AM121" s="592"/>
      <c r="AN121" s="592"/>
      <c r="AO121" s="592"/>
      <c r="AP121" s="592"/>
      <c r="AQ121" s="592"/>
      <c r="AR121" s="592"/>
      <c r="AS121" s="592"/>
      <c r="AT121" s="592"/>
      <c r="AU121" s="592"/>
      <c r="AV121" s="592"/>
      <c r="AW121" s="592"/>
      <c r="AX121" s="592"/>
      <c r="AY121" s="592"/>
      <c r="AZ121" s="592"/>
      <c r="BA121" s="592"/>
      <c r="BB121" s="592"/>
      <c r="BC121" s="592"/>
      <c r="BD121" s="592"/>
      <c r="BE121" s="592"/>
      <c r="BF121" s="592"/>
      <c r="BG121" s="592"/>
      <c r="BH121" s="592"/>
      <c r="BI121" s="592"/>
      <c r="BJ121" s="592"/>
      <c r="BK121" s="592"/>
      <c r="BL121" s="592"/>
    </row>
    <row r="122" spans="1:66" x14ac:dyDescent="0.25">
      <c r="A122" s="563" t="s">
        <v>135</v>
      </c>
      <c r="B122" s="581">
        <v>10</v>
      </c>
      <c r="C122" s="582">
        <v>582780</v>
      </c>
      <c r="D122" s="583">
        <v>59</v>
      </c>
      <c r="E122" s="570">
        <v>11</v>
      </c>
      <c r="F122" s="584">
        <v>449023</v>
      </c>
      <c r="G122" s="571">
        <v>65</v>
      </c>
      <c r="H122" s="596"/>
      <c r="I122" s="603">
        <f t="shared" ref="I122:I123" si="33">(B122-E122)/E122</f>
        <v>-9.0909090909090912E-2</v>
      </c>
      <c r="J122" s="604">
        <f t="shared" ref="J122:J123" si="34">(C122-F122)</f>
        <v>133757</v>
      </c>
      <c r="K122" s="603">
        <f t="shared" ref="K122:L123" si="35">(C122-F122)/F122</f>
        <v>0.29788451816499378</v>
      </c>
      <c r="L122" s="603">
        <f t="shared" si="35"/>
        <v>-9.2307692307692313E-2</v>
      </c>
      <c r="M122" s="567"/>
      <c r="N122" s="596"/>
      <c r="O122" s="596"/>
      <c r="P122" s="596"/>
      <c r="Q122" s="566"/>
      <c r="R122" s="566"/>
      <c r="S122" s="566"/>
      <c r="BG122" s="592"/>
      <c r="BH122" s="592"/>
      <c r="BI122" s="592"/>
      <c r="BK122" s="565"/>
      <c r="BL122" s="565"/>
    </row>
    <row r="123" spans="1:66" x14ac:dyDescent="0.25">
      <c r="A123" s="563" t="s">
        <v>136</v>
      </c>
      <c r="B123" s="585">
        <v>53</v>
      </c>
      <c r="C123" s="582">
        <v>410272</v>
      </c>
      <c r="D123" s="583">
        <v>62</v>
      </c>
      <c r="E123" s="570">
        <v>67</v>
      </c>
      <c r="F123" s="584">
        <v>325072</v>
      </c>
      <c r="G123" s="571">
        <v>53</v>
      </c>
      <c r="H123" s="596"/>
      <c r="I123" s="603">
        <f t="shared" si="33"/>
        <v>-0.20895522388059701</v>
      </c>
      <c r="J123" s="604">
        <f t="shared" si="34"/>
        <v>85200</v>
      </c>
      <c r="K123" s="603">
        <f t="shared" si="35"/>
        <v>0.26209578185755772</v>
      </c>
      <c r="L123" s="603">
        <f t="shared" si="35"/>
        <v>0.16981132075471697</v>
      </c>
      <c r="M123" s="567"/>
      <c r="N123" s="596"/>
      <c r="O123" s="596"/>
      <c r="P123" s="596"/>
      <c r="Q123" s="566"/>
      <c r="R123" s="566"/>
      <c r="S123" s="566"/>
      <c r="BG123" s="592"/>
      <c r="BH123" s="592"/>
      <c r="BI123" s="592"/>
      <c r="BK123" s="565"/>
      <c r="BL123" s="565"/>
    </row>
    <row r="124" spans="1:66" x14ac:dyDescent="0.25">
      <c r="A124" s="563" t="s">
        <v>148</v>
      </c>
      <c r="B124" s="585">
        <v>0</v>
      </c>
      <c r="C124" s="588">
        <v>0</v>
      </c>
      <c r="D124" s="583">
        <v>0</v>
      </c>
      <c r="E124" s="570">
        <v>0</v>
      </c>
      <c r="F124" s="571">
        <v>0</v>
      </c>
      <c r="G124" s="571">
        <v>0</v>
      </c>
      <c r="H124" s="596"/>
      <c r="I124" s="603"/>
      <c r="J124" s="604"/>
      <c r="K124" s="603"/>
      <c r="L124" s="603"/>
      <c r="M124" s="567"/>
      <c r="N124" s="596"/>
      <c r="O124" s="596"/>
      <c r="P124" s="596"/>
      <c r="Q124" s="566"/>
      <c r="R124" s="566"/>
      <c r="S124" s="566"/>
      <c r="BG124" s="592"/>
      <c r="BH124" s="592"/>
      <c r="BI124" s="592"/>
      <c r="BK124" s="565"/>
      <c r="BL124" s="565"/>
    </row>
    <row r="125" spans="1:66" x14ac:dyDescent="0.25">
      <c r="A125" s="563" t="s">
        <v>8</v>
      </c>
      <c r="B125" s="585">
        <v>1403</v>
      </c>
      <c r="C125" s="582">
        <v>201867</v>
      </c>
      <c r="D125" s="583">
        <v>30</v>
      </c>
      <c r="E125" s="570">
        <v>1378</v>
      </c>
      <c r="F125" s="584">
        <v>187582</v>
      </c>
      <c r="G125" s="571">
        <v>31</v>
      </c>
      <c r="H125" s="596"/>
      <c r="I125" s="603">
        <f>(B125-E125)/E125</f>
        <v>1.8142235123367198E-2</v>
      </c>
      <c r="J125" s="604">
        <f>(C125-F125)</f>
        <v>14285</v>
      </c>
      <c r="K125" s="603">
        <f>(C125-F125)/F125</f>
        <v>7.6153362262903687E-2</v>
      </c>
      <c r="L125" s="603">
        <f>(D125-G125)/G125</f>
        <v>-3.2258064516129031E-2</v>
      </c>
      <c r="M125" s="567"/>
      <c r="N125" s="596"/>
      <c r="O125" s="596"/>
      <c r="P125" s="596"/>
      <c r="Q125" s="566"/>
      <c r="R125" s="566"/>
      <c r="S125" s="566"/>
      <c r="BJ125" s="565"/>
      <c r="BK125" s="565"/>
      <c r="BL125" s="565"/>
    </row>
    <row r="126" spans="1:66" x14ac:dyDescent="0.25">
      <c r="A126" s="563" t="s">
        <v>252</v>
      </c>
      <c r="B126" s="585">
        <v>72</v>
      </c>
      <c r="C126" s="582">
        <v>215695</v>
      </c>
      <c r="D126" s="583">
        <v>37</v>
      </c>
      <c r="E126" s="570">
        <v>58</v>
      </c>
      <c r="F126" s="584">
        <v>199312</v>
      </c>
      <c r="G126" s="571">
        <v>36</v>
      </c>
      <c r="H126" s="596"/>
      <c r="I126" s="603">
        <f t="shared" ref="I126:I132" si="36">(B126-E126)/E126</f>
        <v>0.2413793103448276</v>
      </c>
      <c r="J126" s="604">
        <f t="shared" ref="J126:J132" si="37">(C126-F126)</f>
        <v>16383</v>
      </c>
      <c r="K126" s="603">
        <f t="shared" ref="K126:L135" si="38">(C126-F126)/F126</f>
        <v>8.2197760295416228E-2</v>
      </c>
      <c r="L126" s="603">
        <f t="shared" si="38"/>
        <v>2.7777777777777776E-2</v>
      </c>
      <c r="M126" s="567"/>
      <c r="N126" s="596"/>
      <c r="O126" s="596"/>
      <c r="P126" s="596"/>
      <c r="Q126" s="566"/>
      <c r="R126" s="566"/>
      <c r="S126" s="566"/>
      <c r="BJ126" s="565"/>
      <c r="BK126" s="565"/>
      <c r="BL126" s="565"/>
    </row>
    <row r="127" spans="1:66" x14ac:dyDescent="0.25">
      <c r="A127" s="563" t="s">
        <v>137</v>
      </c>
      <c r="B127" s="585">
        <v>14</v>
      </c>
      <c r="C127" s="582">
        <v>393557</v>
      </c>
      <c r="D127" s="583">
        <v>122</v>
      </c>
      <c r="E127" s="570">
        <v>6</v>
      </c>
      <c r="F127" s="584">
        <v>301667</v>
      </c>
      <c r="G127" s="571">
        <v>34</v>
      </c>
      <c r="H127" s="596"/>
      <c r="I127" s="603">
        <f t="shared" si="36"/>
        <v>1.3333333333333333</v>
      </c>
      <c r="J127" s="604">
        <f t="shared" si="37"/>
        <v>91890</v>
      </c>
      <c r="K127" s="603">
        <f t="shared" si="38"/>
        <v>0.30460739822386934</v>
      </c>
      <c r="L127" s="603">
        <f t="shared" si="38"/>
        <v>2.5882352941176472</v>
      </c>
      <c r="M127" s="567"/>
      <c r="N127" s="596"/>
      <c r="O127" s="596"/>
      <c r="P127" s="596"/>
      <c r="Q127" s="566"/>
      <c r="R127" s="566"/>
      <c r="S127" s="566"/>
      <c r="BJ127" s="565"/>
      <c r="BK127" s="565"/>
      <c r="BL127" s="565"/>
    </row>
    <row r="128" spans="1:66" x14ac:dyDescent="0.25">
      <c r="A128" s="563" t="s">
        <v>17</v>
      </c>
      <c r="B128" s="585">
        <v>332</v>
      </c>
      <c r="C128" s="582">
        <v>322404</v>
      </c>
      <c r="D128" s="583">
        <v>39</v>
      </c>
      <c r="E128" s="570">
        <v>299</v>
      </c>
      <c r="F128" s="584">
        <v>320089</v>
      </c>
      <c r="G128" s="571">
        <v>32</v>
      </c>
      <c r="H128" s="596"/>
      <c r="I128" s="603">
        <f t="shared" si="36"/>
        <v>0.11036789297658862</v>
      </c>
      <c r="J128" s="604">
        <f t="shared" si="37"/>
        <v>2315</v>
      </c>
      <c r="K128" s="603">
        <f t="shared" si="38"/>
        <v>7.2323634989018681E-3</v>
      </c>
      <c r="L128" s="603">
        <f t="shared" si="38"/>
        <v>0.21875</v>
      </c>
      <c r="M128" s="567"/>
      <c r="N128" s="596"/>
      <c r="O128" s="596"/>
      <c r="P128" s="596"/>
      <c r="Q128" s="566"/>
      <c r="R128" s="566"/>
      <c r="S128" s="566"/>
      <c r="BJ128" s="565"/>
      <c r="BK128" s="565"/>
      <c r="BL128" s="565"/>
    </row>
    <row r="129" spans="1:64" x14ac:dyDescent="0.25">
      <c r="A129" s="563" t="s">
        <v>138</v>
      </c>
      <c r="B129" s="585">
        <v>60</v>
      </c>
      <c r="C129" s="582">
        <v>408341</v>
      </c>
      <c r="D129" s="583">
        <v>80</v>
      </c>
      <c r="E129" s="570">
        <v>51</v>
      </c>
      <c r="F129" s="584">
        <v>345512</v>
      </c>
      <c r="G129" s="571">
        <v>51</v>
      </c>
      <c r="H129" s="596"/>
      <c r="I129" s="603">
        <f t="shared" si="36"/>
        <v>0.17647058823529413</v>
      </c>
      <c r="J129" s="604">
        <f t="shared" si="37"/>
        <v>62829</v>
      </c>
      <c r="K129" s="603">
        <f t="shared" si="38"/>
        <v>0.18184317766097849</v>
      </c>
      <c r="L129" s="603">
        <f t="shared" si="38"/>
        <v>0.56862745098039214</v>
      </c>
      <c r="M129" s="567"/>
      <c r="N129" s="596"/>
      <c r="O129" s="596"/>
      <c r="P129" s="596"/>
      <c r="Q129" s="566"/>
      <c r="R129" s="566"/>
      <c r="S129" s="566"/>
      <c r="BJ129" s="565"/>
      <c r="BK129" s="565"/>
      <c r="BL129" s="565"/>
    </row>
    <row r="130" spans="1:64" x14ac:dyDescent="0.25">
      <c r="A130" s="563" t="s">
        <v>18</v>
      </c>
      <c r="B130" s="585">
        <v>16</v>
      </c>
      <c r="C130" s="582">
        <v>262919</v>
      </c>
      <c r="D130" s="583">
        <v>97</v>
      </c>
      <c r="E130" s="570">
        <v>119</v>
      </c>
      <c r="F130" s="584">
        <v>276649</v>
      </c>
      <c r="G130" s="571">
        <v>46</v>
      </c>
      <c r="H130" s="596"/>
      <c r="I130" s="603">
        <f t="shared" si="36"/>
        <v>-0.86554621848739499</v>
      </c>
      <c r="J130" s="604">
        <f t="shared" si="37"/>
        <v>-13730</v>
      </c>
      <c r="K130" s="603">
        <f t="shared" si="38"/>
        <v>-4.9629675147931131E-2</v>
      </c>
      <c r="L130" s="603">
        <f t="shared" si="38"/>
        <v>1.1086956521739131</v>
      </c>
      <c r="M130" s="567"/>
      <c r="N130" s="596"/>
      <c r="O130" s="596"/>
      <c r="P130" s="596"/>
      <c r="Q130" s="566"/>
      <c r="R130" s="566"/>
      <c r="S130" s="566"/>
      <c r="BJ130" s="565"/>
      <c r="BK130" s="565"/>
      <c r="BL130" s="565"/>
    </row>
    <row r="131" spans="1:64" x14ac:dyDescent="0.25">
      <c r="A131" s="563" t="s">
        <v>3864</v>
      </c>
      <c r="B131" s="585">
        <v>230</v>
      </c>
      <c r="C131" s="582">
        <v>263206</v>
      </c>
      <c r="D131" s="583">
        <v>45</v>
      </c>
      <c r="E131" s="570">
        <v>89</v>
      </c>
      <c r="F131" s="584">
        <v>234629</v>
      </c>
      <c r="G131" s="571">
        <v>39</v>
      </c>
      <c r="H131" s="596"/>
      <c r="I131" s="603">
        <f t="shared" si="36"/>
        <v>1.5842696629213484</v>
      </c>
      <c r="J131" s="604">
        <f t="shared" si="37"/>
        <v>28577</v>
      </c>
      <c r="K131" s="603">
        <f t="shared" si="38"/>
        <v>0.12179653836482277</v>
      </c>
      <c r="L131" s="603">
        <f t="shared" si="38"/>
        <v>0.15384615384615385</v>
      </c>
      <c r="M131" s="567"/>
      <c r="N131" s="596"/>
      <c r="O131" s="596"/>
      <c r="P131" s="596"/>
      <c r="Q131" s="566"/>
      <c r="R131" s="566"/>
      <c r="S131" s="566"/>
      <c r="BJ131" s="565"/>
      <c r="BK131" s="565"/>
      <c r="BL131" s="565"/>
    </row>
    <row r="132" spans="1:64" x14ac:dyDescent="0.25">
      <c r="A132" s="563" t="s">
        <v>139</v>
      </c>
      <c r="B132" s="585">
        <v>8</v>
      </c>
      <c r="C132" s="582">
        <v>249600</v>
      </c>
      <c r="D132" s="583">
        <v>26</v>
      </c>
      <c r="E132" s="570">
        <v>26</v>
      </c>
      <c r="F132" s="584">
        <v>226812</v>
      </c>
      <c r="G132" s="571">
        <v>91</v>
      </c>
      <c r="H132" s="596"/>
      <c r="I132" s="603">
        <f t="shared" si="36"/>
        <v>-0.69230769230769229</v>
      </c>
      <c r="J132" s="604">
        <f t="shared" si="37"/>
        <v>22788</v>
      </c>
      <c r="K132" s="603">
        <f t="shared" si="38"/>
        <v>0.10047087455690175</v>
      </c>
      <c r="L132" s="603">
        <f t="shared" si="38"/>
        <v>-0.7142857142857143</v>
      </c>
      <c r="M132" s="567"/>
      <c r="N132" s="596"/>
      <c r="O132" s="596"/>
      <c r="P132" s="596"/>
      <c r="Q132" s="566"/>
      <c r="R132" s="566"/>
      <c r="S132" s="566"/>
      <c r="BJ132" s="565"/>
      <c r="BK132" s="565"/>
      <c r="BL132" s="565"/>
    </row>
    <row r="133" spans="1:64" x14ac:dyDescent="0.25">
      <c r="A133" s="563" t="s">
        <v>122</v>
      </c>
      <c r="B133" s="585">
        <v>101</v>
      </c>
      <c r="C133" s="582">
        <v>296382</v>
      </c>
      <c r="D133" s="583">
        <v>43</v>
      </c>
      <c r="E133" s="570">
        <v>113</v>
      </c>
      <c r="F133" s="584">
        <v>265401</v>
      </c>
      <c r="G133" s="571">
        <v>42</v>
      </c>
      <c r="H133" s="596"/>
      <c r="I133" s="603">
        <f>(B133-E133)/E133</f>
        <v>-0.10619469026548672</v>
      </c>
      <c r="J133" s="604">
        <f>(C133-F133)</f>
        <v>30981</v>
      </c>
      <c r="K133" s="603">
        <f t="shared" si="38"/>
        <v>0.11673279301886579</v>
      </c>
      <c r="L133" s="603">
        <f t="shared" si="38"/>
        <v>2.3809523809523808E-2</v>
      </c>
      <c r="M133" s="567"/>
      <c r="N133" s="596"/>
      <c r="O133" s="596"/>
      <c r="P133" s="596"/>
      <c r="Q133" s="566"/>
      <c r="R133" s="566"/>
      <c r="S133" s="566"/>
      <c r="BJ133" s="565"/>
      <c r="BK133" s="565"/>
      <c r="BL133" s="565"/>
    </row>
    <row r="134" spans="1:64" x14ac:dyDescent="0.25">
      <c r="A134" s="563" t="s">
        <v>19</v>
      </c>
      <c r="B134" s="585">
        <v>159</v>
      </c>
      <c r="C134" s="582">
        <v>324589</v>
      </c>
      <c r="D134" s="583">
        <v>54</v>
      </c>
      <c r="E134" s="570">
        <v>160</v>
      </c>
      <c r="F134" s="584">
        <v>282114</v>
      </c>
      <c r="G134" s="571">
        <v>65</v>
      </c>
      <c r="H134" s="596"/>
      <c r="I134" s="603">
        <f>(B134-E134)/E134</f>
        <v>-6.2500000000000003E-3</v>
      </c>
      <c r="J134" s="604">
        <f>(C134-F134)</f>
        <v>42475</v>
      </c>
      <c r="K134" s="603">
        <f t="shared" si="38"/>
        <v>0.150559702815174</v>
      </c>
      <c r="L134" s="603">
        <f t="shared" si="38"/>
        <v>-0.16923076923076924</v>
      </c>
      <c r="M134" s="567"/>
      <c r="N134" s="596"/>
      <c r="O134" s="596"/>
      <c r="P134" s="596"/>
      <c r="Q134" s="566"/>
      <c r="R134" s="566"/>
      <c r="S134" s="566"/>
      <c r="BJ134" s="565"/>
      <c r="BK134" s="565"/>
      <c r="BL134" s="565"/>
    </row>
    <row r="135" spans="1:64" x14ac:dyDescent="0.25">
      <c r="A135" s="563" t="s">
        <v>140</v>
      </c>
      <c r="B135" s="585">
        <v>47</v>
      </c>
      <c r="C135" s="582">
        <v>342700</v>
      </c>
      <c r="D135" s="583">
        <v>40</v>
      </c>
      <c r="E135" s="570">
        <v>32</v>
      </c>
      <c r="F135" s="584">
        <v>284360</v>
      </c>
      <c r="G135" s="571">
        <v>73</v>
      </c>
      <c r="H135" s="596"/>
      <c r="I135" s="603">
        <f>(B135-E135)/E135</f>
        <v>0.46875</v>
      </c>
      <c r="J135" s="604">
        <f>(C135-F135)</f>
        <v>58340</v>
      </c>
      <c r="K135" s="603">
        <f t="shared" si="38"/>
        <v>0.2051624701083134</v>
      </c>
      <c r="L135" s="603">
        <f t="shared" si="38"/>
        <v>-0.45205479452054792</v>
      </c>
      <c r="M135" s="567"/>
      <c r="N135" s="596"/>
      <c r="O135" s="596"/>
      <c r="P135" s="596"/>
      <c r="Q135" s="566"/>
      <c r="R135" s="566"/>
      <c r="S135" s="566"/>
      <c r="BJ135" s="565"/>
      <c r="BK135" s="565"/>
      <c r="BL135" s="565"/>
    </row>
    <row r="136" spans="1:64" x14ac:dyDescent="0.25">
      <c r="H136" s="594"/>
      <c r="I136" s="594"/>
      <c r="J136" s="594"/>
      <c r="K136" s="595"/>
      <c r="L136" s="595"/>
      <c r="M136" s="595"/>
      <c r="N136" s="594"/>
      <c r="O136" s="594"/>
      <c r="P136" s="594"/>
      <c r="Q136" s="591"/>
      <c r="R136" s="591"/>
      <c r="S136" s="591"/>
      <c r="T136" s="592"/>
      <c r="U136" s="592"/>
      <c r="V136" s="592"/>
      <c r="W136" s="592"/>
      <c r="X136" s="592"/>
      <c r="Y136" s="592"/>
      <c r="Z136" s="592"/>
      <c r="AA136" s="592"/>
      <c r="AB136" s="592"/>
      <c r="AC136" s="592"/>
      <c r="AD136" s="592"/>
      <c r="AE136" s="592"/>
      <c r="AF136" s="592"/>
      <c r="AG136" s="592"/>
      <c r="AH136" s="592"/>
      <c r="AI136" s="592"/>
      <c r="AJ136" s="592"/>
      <c r="AK136" s="592"/>
      <c r="AL136" s="592"/>
      <c r="AM136" s="592"/>
      <c r="AN136" s="592"/>
      <c r="AO136" s="592"/>
      <c r="AP136" s="592"/>
      <c r="AQ136" s="592"/>
      <c r="AR136" s="592"/>
      <c r="AS136" s="592"/>
      <c r="AT136" s="592"/>
      <c r="AU136" s="592"/>
      <c r="AV136" s="592"/>
      <c r="AW136" s="592"/>
      <c r="AX136" s="592"/>
      <c r="AY136" s="592"/>
      <c r="AZ136" s="592"/>
      <c r="BA136" s="592"/>
      <c r="BB136" s="592"/>
      <c r="BC136" s="592"/>
      <c r="BD136" s="592"/>
      <c r="BE136" s="592"/>
      <c r="BF136" s="592"/>
      <c r="BG136" s="592"/>
      <c r="BH136" s="592"/>
      <c r="BI136" s="592"/>
      <c r="BJ136" s="592"/>
      <c r="BK136" s="592"/>
      <c r="BL136" s="592"/>
    </row>
    <row r="137" spans="1:64" s="567" customFormat="1" x14ac:dyDescent="0.25">
      <c r="A137" s="597"/>
      <c r="N137" s="597"/>
      <c r="O137" s="597"/>
      <c r="P137" s="597"/>
      <c r="Q137" s="566"/>
      <c r="T137" s="592"/>
      <c r="U137" s="592"/>
      <c r="V137" s="592"/>
      <c r="W137" s="592"/>
      <c r="X137" s="592"/>
      <c r="Y137" s="592"/>
      <c r="Z137" s="592"/>
      <c r="AA137" s="592"/>
      <c r="AB137" s="592"/>
      <c r="AD137" s="592"/>
      <c r="AF137" s="592"/>
      <c r="AG137" s="592"/>
      <c r="AH137" s="592"/>
      <c r="AJ137" s="592"/>
      <c r="AL137" s="592"/>
      <c r="AM137" s="592"/>
      <c r="AN137" s="592"/>
      <c r="AP137" s="592"/>
      <c r="AR137" s="592"/>
      <c r="AS137" s="592"/>
      <c r="AT137" s="592"/>
      <c r="AV137" s="592"/>
      <c r="AX137" s="592"/>
      <c r="AY137" s="592"/>
      <c r="AZ137" s="592"/>
      <c r="BA137" s="565"/>
      <c r="BB137" s="565"/>
      <c r="BC137" s="565"/>
      <c r="BD137" s="565"/>
      <c r="BE137" s="565"/>
      <c r="BF137" s="565"/>
      <c r="BG137" s="565"/>
      <c r="BH137" s="565"/>
      <c r="BI137" s="565"/>
      <c r="BJ137" s="565"/>
      <c r="BK137" s="565"/>
      <c r="BL137" s="565"/>
    </row>
    <row r="138" spans="1:64" s="567" customFormat="1" x14ac:dyDescent="0.25">
      <c r="A138" s="617"/>
      <c r="B138" s="559"/>
      <c r="C138" s="559">
        <v>2020</v>
      </c>
      <c r="D138" s="559"/>
      <c r="E138" s="559"/>
      <c r="F138" s="559">
        <v>2019</v>
      </c>
      <c r="G138" s="559"/>
      <c r="H138" s="595"/>
      <c r="I138" s="560" t="s">
        <v>4799</v>
      </c>
      <c r="J138" s="560" t="s">
        <v>4800</v>
      </c>
      <c r="K138" s="560" t="s">
        <v>4801</v>
      </c>
      <c r="L138" s="560" t="s">
        <v>4799</v>
      </c>
      <c r="M138" s="595"/>
      <c r="N138" s="591"/>
      <c r="O138" s="566"/>
      <c r="P138" s="566"/>
      <c r="Q138" s="566"/>
      <c r="T138" s="592"/>
      <c r="U138" s="592"/>
      <c r="V138" s="592"/>
      <c r="W138" s="592"/>
      <c r="X138" s="592"/>
      <c r="Y138" s="592"/>
      <c r="Z138" s="592"/>
      <c r="AA138" s="592"/>
      <c r="AB138" s="592"/>
      <c r="AD138" s="592"/>
      <c r="AF138" s="592"/>
      <c r="AG138" s="592"/>
      <c r="AH138" s="592"/>
      <c r="AJ138" s="592"/>
      <c r="AL138" s="592"/>
      <c r="AM138" s="592"/>
      <c r="AN138" s="592"/>
      <c r="AP138" s="592"/>
      <c r="AR138" s="592"/>
      <c r="AS138" s="592"/>
      <c r="AT138" s="592"/>
      <c r="AV138" s="592"/>
      <c r="AX138" s="592"/>
      <c r="AY138" s="592"/>
      <c r="AZ138" s="592"/>
      <c r="BB138" s="592"/>
      <c r="BC138" s="592"/>
      <c r="BE138" s="592"/>
      <c r="BG138" s="592"/>
      <c r="BH138" s="592"/>
      <c r="BI138" s="592"/>
      <c r="BK138" s="565"/>
      <c r="BL138" s="565"/>
    </row>
    <row r="139" spans="1:64" s="567" customFormat="1" x14ac:dyDescent="0.25">
      <c r="A139" s="595"/>
      <c r="B139" s="559" t="s">
        <v>262</v>
      </c>
      <c r="C139" s="559" t="s">
        <v>263</v>
      </c>
      <c r="D139" s="559" t="s">
        <v>264</v>
      </c>
      <c r="E139" s="559" t="s">
        <v>262</v>
      </c>
      <c r="F139" s="559" t="s">
        <v>263</v>
      </c>
      <c r="G139" s="559" t="s">
        <v>264</v>
      </c>
      <c r="H139" s="595"/>
      <c r="I139" s="561" t="s">
        <v>262</v>
      </c>
      <c r="J139" s="561" t="s">
        <v>263</v>
      </c>
      <c r="K139" s="561" t="s">
        <v>263</v>
      </c>
      <c r="L139" s="561" t="s">
        <v>264</v>
      </c>
      <c r="M139" s="595"/>
      <c r="N139" s="591"/>
      <c r="O139" s="591"/>
      <c r="P139" s="591"/>
      <c r="Q139" s="591"/>
      <c r="R139" s="591"/>
      <c r="S139" s="591"/>
      <c r="T139" s="593"/>
      <c r="U139" s="593"/>
      <c r="V139" s="593"/>
      <c r="W139" s="593"/>
      <c r="X139" s="593"/>
      <c r="Y139" s="593"/>
      <c r="Z139" s="593"/>
      <c r="AA139" s="593"/>
      <c r="AB139" s="593"/>
      <c r="AC139" s="593"/>
      <c r="AD139" s="593"/>
      <c r="AE139" s="593"/>
      <c r="AF139" s="593"/>
      <c r="AG139" s="593"/>
      <c r="AH139" s="593"/>
      <c r="AI139" s="593"/>
      <c r="AJ139" s="593"/>
      <c r="AK139" s="593"/>
      <c r="AL139" s="593"/>
      <c r="AM139" s="593"/>
      <c r="AN139" s="593"/>
      <c r="AO139" s="593"/>
      <c r="AP139" s="593"/>
      <c r="AQ139" s="593"/>
      <c r="AR139" s="593"/>
      <c r="AS139" s="593"/>
      <c r="AT139" s="593"/>
      <c r="AU139" s="593"/>
      <c r="AV139" s="593"/>
      <c r="AW139" s="593"/>
      <c r="AX139" s="593"/>
      <c r="AY139" s="593"/>
      <c r="AZ139" s="593"/>
      <c r="BA139" s="593"/>
      <c r="BB139" s="593"/>
      <c r="BC139" s="593"/>
      <c r="BD139" s="593"/>
      <c r="BE139" s="593"/>
      <c r="BF139" s="593"/>
      <c r="BG139" s="593"/>
      <c r="BH139" s="593"/>
      <c r="BI139" s="593"/>
      <c r="BJ139" s="593"/>
      <c r="BK139" s="592"/>
    </row>
    <row r="140" spans="1:64" x14ac:dyDescent="0.25">
      <c r="A140" s="574" t="s">
        <v>52</v>
      </c>
      <c r="B140" s="575">
        <v>2036</v>
      </c>
      <c r="C140" s="576">
        <v>378487</v>
      </c>
      <c r="D140" s="586">
        <v>71</v>
      </c>
      <c r="E140" s="587">
        <v>1889</v>
      </c>
      <c r="F140" s="579">
        <v>308705</v>
      </c>
      <c r="G140" s="580">
        <v>72</v>
      </c>
      <c r="H140" s="594"/>
      <c r="I140" s="599">
        <f>(B140-E140)/E140</f>
        <v>7.7818951826363156E-2</v>
      </c>
      <c r="J140" s="600">
        <f>(C140-F140)</f>
        <v>69782</v>
      </c>
      <c r="K140" s="601">
        <f>(C140-F140)/F140</f>
        <v>0.22604752109619217</v>
      </c>
      <c r="L140" s="602">
        <f>(D140-G140)/G140</f>
        <v>-1.3888888888888888E-2</v>
      </c>
      <c r="M140" s="595"/>
      <c r="N140" s="594"/>
      <c r="O140" s="594"/>
      <c r="P140" s="594"/>
      <c r="Q140" s="591"/>
      <c r="R140" s="591"/>
      <c r="S140" s="591"/>
      <c r="T140" s="592"/>
      <c r="U140" s="592"/>
      <c r="V140" s="592"/>
      <c r="W140" s="592"/>
      <c r="X140" s="592"/>
      <c r="Y140" s="592"/>
      <c r="Z140" s="592"/>
      <c r="AA140" s="592"/>
      <c r="AB140" s="592"/>
      <c r="AC140" s="592"/>
      <c r="AD140" s="592"/>
      <c r="AE140" s="592"/>
      <c r="AF140" s="592"/>
      <c r="AG140" s="592"/>
      <c r="AH140" s="592"/>
      <c r="AI140" s="592"/>
      <c r="AJ140" s="592"/>
      <c r="AK140" s="592"/>
      <c r="AL140" s="592"/>
      <c r="AM140" s="592"/>
      <c r="AN140" s="592"/>
      <c r="AO140" s="592"/>
      <c r="AP140" s="592"/>
      <c r="AQ140" s="592"/>
      <c r="AR140" s="592"/>
      <c r="AS140" s="592"/>
      <c r="AT140" s="592"/>
      <c r="AU140" s="592"/>
      <c r="AV140" s="592"/>
      <c r="AW140" s="592"/>
      <c r="AX140" s="592"/>
      <c r="AY140" s="592"/>
      <c r="AZ140" s="592"/>
      <c r="BA140" s="592"/>
      <c r="BB140" s="592"/>
      <c r="BC140" s="592"/>
      <c r="BD140" s="592"/>
      <c r="BE140" s="592"/>
      <c r="BF140" s="592"/>
      <c r="BG140" s="592"/>
      <c r="BH140" s="592"/>
      <c r="BI140" s="592"/>
      <c r="BJ140" s="592"/>
      <c r="BK140" s="592"/>
      <c r="BL140" s="592"/>
    </row>
    <row r="141" spans="1:64" x14ac:dyDescent="0.25">
      <c r="A141" s="563" t="s">
        <v>53</v>
      </c>
      <c r="B141" s="581">
        <v>89</v>
      </c>
      <c r="C141" s="582">
        <v>275314</v>
      </c>
      <c r="D141" s="583">
        <v>39</v>
      </c>
      <c r="E141" s="570">
        <v>99</v>
      </c>
      <c r="F141" s="584">
        <v>209123</v>
      </c>
      <c r="G141" s="571">
        <v>56</v>
      </c>
      <c r="H141" s="596"/>
      <c r="I141" s="603">
        <f t="shared" ref="I141:I142" si="39">(B141-E141)/E141</f>
        <v>-0.10101010101010101</v>
      </c>
      <c r="J141" s="604">
        <f t="shared" ref="J141:J142" si="40">(C141-F141)</f>
        <v>66191</v>
      </c>
      <c r="K141" s="603">
        <f t="shared" ref="K141:L142" si="41">(C141-F141)/F141</f>
        <v>0.31651707368390852</v>
      </c>
      <c r="L141" s="603">
        <f t="shared" si="41"/>
        <v>-0.30357142857142855</v>
      </c>
      <c r="M141" s="567"/>
      <c r="N141" s="596"/>
      <c r="O141" s="596"/>
      <c r="P141" s="596"/>
      <c r="Q141" s="566"/>
      <c r="R141" s="566"/>
      <c r="S141" s="566"/>
      <c r="BJ141" s="565"/>
      <c r="BK141" s="565"/>
      <c r="BL141" s="565"/>
    </row>
    <row r="142" spans="1:64" x14ac:dyDescent="0.25">
      <c r="A142" s="563" t="s">
        <v>247</v>
      </c>
      <c r="B142" s="585">
        <v>49</v>
      </c>
      <c r="C142" s="582">
        <v>233943</v>
      </c>
      <c r="D142" s="583">
        <v>43</v>
      </c>
      <c r="E142" s="570">
        <v>27</v>
      </c>
      <c r="F142" s="584">
        <v>221169</v>
      </c>
      <c r="G142" s="571">
        <v>63</v>
      </c>
      <c r="H142" s="596"/>
      <c r="I142" s="603">
        <f t="shared" si="39"/>
        <v>0.81481481481481477</v>
      </c>
      <c r="J142" s="604">
        <f t="shared" si="40"/>
        <v>12774</v>
      </c>
      <c r="K142" s="603">
        <f t="shared" si="41"/>
        <v>5.7756738060035541E-2</v>
      </c>
      <c r="L142" s="603">
        <f t="shared" si="41"/>
        <v>-0.31746031746031744</v>
      </c>
      <c r="M142" s="567"/>
      <c r="N142" s="596"/>
      <c r="O142" s="596"/>
      <c r="P142" s="596"/>
      <c r="Q142" s="566"/>
      <c r="R142" s="566"/>
      <c r="S142" s="566"/>
      <c r="BJ142" s="565"/>
      <c r="BK142" s="565"/>
      <c r="BL142" s="565"/>
    </row>
    <row r="143" spans="1:64" x14ac:dyDescent="0.25">
      <c r="A143" s="563" t="s">
        <v>54</v>
      </c>
      <c r="B143" s="585">
        <v>253</v>
      </c>
      <c r="C143" s="582">
        <v>277129</v>
      </c>
      <c r="D143" s="583">
        <v>61</v>
      </c>
      <c r="E143" s="570">
        <v>241</v>
      </c>
      <c r="F143" s="584">
        <v>238397</v>
      </c>
      <c r="G143" s="571">
        <v>73</v>
      </c>
      <c r="H143" s="596"/>
      <c r="I143" s="603">
        <f>(B143-E143)/E143</f>
        <v>4.9792531120331947E-2</v>
      </c>
      <c r="J143" s="604">
        <f>(C143-F143)</f>
        <v>38732</v>
      </c>
      <c r="K143" s="603">
        <f>(C143-F143)/F143</f>
        <v>0.16246848743901979</v>
      </c>
      <c r="L143" s="603">
        <f>(D143-G143)/G143</f>
        <v>-0.16438356164383561</v>
      </c>
      <c r="M143" s="567"/>
      <c r="N143" s="596"/>
      <c r="O143" s="596"/>
      <c r="P143" s="596"/>
      <c r="Q143" s="566"/>
      <c r="R143" s="566"/>
      <c r="S143" s="566"/>
      <c r="BJ143" s="565"/>
      <c r="BK143" s="565"/>
      <c r="BL143" s="565"/>
    </row>
    <row r="144" spans="1:64" x14ac:dyDescent="0.25">
      <c r="A144" s="563" t="s">
        <v>55</v>
      </c>
      <c r="B144" s="585">
        <v>112</v>
      </c>
      <c r="C144" s="582">
        <v>420056</v>
      </c>
      <c r="D144" s="583">
        <v>49</v>
      </c>
      <c r="E144" s="570">
        <v>132</v>
      </c>
      <c r="F144" s="584">
        <v>304022</v>
      </c>
      <c r="G144" s="571">
        <v>43</v>
      </c>
      <c r="H144" s="596"/>
      <c r="I144" s="603">
        <f>(B144-E144)/E144</f>
        <v>-0.15151515151515152</v>
      </c>
      <c r="J144" s="604">
        <f>(C144-F144)</f>
        <v>116034</v>
      </c>
      <c r="K144" s="603">
        <f>(C144-F144)/F144</f>
        <v>0.3816631691127616</v>
      </c>
      <c r="L144" s="603">
        <f>(D144-G144)/G144</f>
        <v>0.13953488372093023</v>
      </c>
      <c r="M144" s="567"/>
      <c r="N144" s="596"/>
      <c r="O144" s="596"/>
      <c r="P144" s="596"/>
      <c r="Q144" s="566"/>
      <c r="R144" s="566"/>
      <c r="S144" s="566"/>
      <c r="BJ144" s="565"/>
      <c r="BK144" s="565"/>
      <c r="BL144" s="565"/>
    </row>
    <row r="145" spans="1:64" x14ac:dyDescent="0.25">
      <c r="A145" s="563" t="s">
        <v>56</v>
      </c>
      <c r="B145" s="585">
        <v>150</v>
      </c>
      <c r="C145" s="582">
        <v>256457</v>
      </c>
      <c r="D145" s="583">
        <v>52</v>
      </c>
      <c r="E145" s="570">
        <v>166</v>
      </c>
      <c r="F145" s="584">
        <v>211256</v>
      </c>
      <c r="G145" s="571">
        <v>42</v>
      </c>
      <c r="H145" s="596"/>
      <c r="I145" s="603">
        <f t="shared" ref="I145:I151" si="42">(B145-E145)/E145</f>
        <v>-9.6385542168674704E-2</v>
      </c>
      <c r="J145" s="604">
        <f t="shared" ref="J145:J151" si="43">(C145-F145)</f>
        <v>45201</v>
      </c>
      <c r="K145" s="603">
        <f t="shared" ref="K145:L159" si="44">(C145-F145)/F145</f>
        <v>0.21396315370924376</v>
      </c>
      <c r="L145" s="603">
        <f t="shared" si="44"/>
        <v>0.23809523809523808</v>
      </c>
      <c r="M145" s="567"/>
      <c r="N145" s="596"/>
      <c r="O145" s="596"/>
      <c r="P145" s="596"/>
      <c r="Q145" s="566"/>
      <c r="R145" s="566"/>
      <c r="S145" s="566"/>
      <c r="BJ145" s="565"/>
      <c r="BK145" s="565"/>
      <c r="BL145" s="565"/>
    </row>
    <row r="146" spans="1:64" x14ac:dyDescent="0.25">
      <c r="A146" s="563" t="s">
        <v>57</v>
      </c>
      <c r="B146" s="585">
        <v>164</v>
      </c>
      <c r="C146" s="582">
        <v>464902</v>
      </c>
      <c r="D146" s="583">
        <v>90</v>
      </c>
      <c r="E146" s="570">
        <v>135</v>
      </c>
      <c r="F146" s="584">
        <v>489676</v>
      </c>
      <c r="G146" s="571">
        <v>87</v>
      </c>
      <c r="H146" s="596"/>
      <c r="I146" s="603">
        <f t="shared" si="42"/>
        <v>0.21481481481481482</v>
      </c>
      <c r="J146" s="604">
        <f t="shared" si="43"/>
        <v>-24774</v>
      </c>
      <c r="K146" s="603">
        <f t="shared" si="44"/>
        <v>-5.0592636763901029E-2</v>
      </c>
      <c r="L146" s="603">
        <f t="shared" si="44"/>
        <v>3.4482758620689655E-2</v>
      </c>
      <c r="M146" s="567"/>
      <c r="N146" s="596"/>
      <c r="O146" s="596"/>
      <c r="P146" s="596"/>
      <c r="Q146" s="566"/>
      <c r="R146" s="566"/>
      <c r="S146" s="566"/>
      <c r="BJ146" s="565"/>
      <c r="BK146" s="565"/>
      <c r="BL146" s="565"/>
    </row>
    <row r="147" spans="1:64" x14ac:dyDescent="0.25">
      <c r="A147" s="563" t="s">
        <v>58</v>
      </c>
      <c r="B147" s="585">
        <v>199</v>
      </c>
      <c r="C147" s="582">
        <v>333724</v>
      </c>
      <c r="D147" s="583">
        <v>80</v>
      </c>
      <c r="E147" s="570">
        <v>183</v>
      </c>
      <c r="F147" s="584">
        <v>275971</v>
      </c>
      <c r="G147" s="571">
        <v>76</v>
      </c>
      <c r="H147" s="596"/>
      <c r="I147" s="603">
        <f t="shared" si="42"/>
        <v>8.7431693989071038E-2</v>
      </c>
      <c r="J147" s="604">
        <f t="shared" si="43"/>
        <v>57753</v>
      </c>
      <c r="K147" s="603">
        <f t="shared" si="44"/>
        <v>0.20927198872345282</v>
      </c>
      <c r="L147" s="603">
        <f t="shared" si="44"/>
        <v>5.2631578947368418E-2</v>
      </c>
      <c r="M147" s="567"/>
      <c r="N147" s="596"/>
      <c r="O147" s="596"/>
      <c r="P147" s="596"/>
      <c r="Q147" s="566"/>
      <c r="R147" s="566"/>
      <c r="S147" s="566"/>
      <c r="BJ147" s="565"/>
      <c r="BK147" s="565"/>
      <c r="BL147" s="565"/>
    </row>
    <row r="148" spans="1:64" x14ac:dyDescent="0.25">
      <c r="A148" s="563" t="s">
        <v>148</v>
      </c>
      <c r="B148" s="585">
        <v>61</v>
      </c>
      <c r="C148" s="582">
        <v>193560</v>
      </c>
      <c r="D148" s="583">
        <v>28</v>
      </c>
      <c r="E148" s="570">
        <v>45</v>
      </c>
      <c r="F148" s="584">
        <v>164136</v>
      </c>
      <c r="G148" s="571">
        <v>39</v>
      </c>
      <c r="H148" s="596"/>
      <c r="I148" s="603">
        <f t="shared" si="42"/>
        <v>0.35555555555555557</v>
      </c>
      <c r="J148" s="604">
        <f t="shared" si="43"/>
        <v>29424</v>
      </c>
      <c r="K148" s="603">
        <f t="shared" si="44"/>
        <v>0.17926597455768387</v>
      </c>
      <c r="L148" s="603">
        <f t="shared" si="44"/>
        <v>-0.28205128205128205</v>
      </c>
      <c r="M148" s="567"/>
      <c r="N148" s="596"/>
      <c r="O148" s="596"/>
      <c r="P148" s="596"/>
      <c r="Q148" s="566"/>
      <c r="R148" s="566"/>
      <c r="S148" s="566"/>
      <c r="BJ148" s="565"/>
      <c r="BK148" s="565"/>
      <c r="BL148" s="565"/>
    </row>
    <row r="149" spans="1:64" x14ac:dyDescent="0.25">
      <c r="A149" s="563" t="s">
        <v>59</v>
      </c>
      <c r="B149" s="585">
        <v>82</v>
      </c>
      <c r="C149" s="582">
        <v>601584</v>
      </c>
      <c r="D149" s="583">
        <v>94</v>
      </c>
      <c r="E149" s="570">
        <v>66</v>
      </c>
      <c r="F149" s="584">
        <v>444303</v>
      </c>
      <c r="G149" s="571">
        <v>103</v>
      </c>
      <c r="H149" s="596"/>
      <c r="I149" s="603">
        <f t="shared" si="42"/>
        <v>0.24242424242424243</v>
      </c>
      <c r="J149" s="604">
        <f t="shared" si="43"/>
        <v>157281</v>
      </c>
      <c r="K149" s="603">
        <f t="shared" si="44"/>
        <v>0.35399490887975099</v>
      </c>
      <c r="L149" s="603">
        <f t="shared" si="44"/>
        <v>-8.7378640776699032E-2</v>
      </c>
      <c r="M149" s="567"/>
      <c r="N149" s="596"/>
      <c r="O149" s="596"/>
      <c r="P149" s="596"/>
      <c r="Q149" s="566"/>
      <c r="R149" s="566"/>
      <c r="S149" s="566"/>
      <c r="BJ149" s="565"/>
      <c r="BK149" s="565"/>
      <c r="BL149" s="565"/>
    </row>
    <row r="150" spans="1:64" x14ac:dyDescent="0.25">
      <c r="A150" s="563" t="s">
        <v>165</v>
      </c>
      <c r="B150" s="585">
        <v>32</v>
      </c>
      <c r="C150" s="582">
        <v>397350</v>
      </c>
      <c r="D150" s="583">
        <v>60</v>
      </c>
      <c r="E150" s="570">
        <v>24</v>
      </c>
      <c r="F150" s="584">
        <v>308110</v>
      </c>
      <c r="G150" s="571">
        <v>36</v>
      </c>
      <c r="H150" s="596"/>
      <c r="I150" s="603">
        <f t="shared" si="42"/>
        <v>0.33333333333333331</v>
      </c>
      <c r="J150" s="604">
        <f t="shared" si="43"/>
        <v>89240</v>
      </c>
      <c r="K150" s="603">
        <f t="shared" si="44"/>
        <v>0.2896368180195385</v>
      </c>
      <c r="L150" s="603">
        <f t="shared" si="44"/>
        <v>0.66666666666666663</v>
      </c>
      <c r="M150" s="567"/>
      <c r="N150" s="596"/>
      <c r="O150" s="596"/>
      <c r="P150" s="596"/>
      <c r="Q150" s="566"/>
      <c r="R150" s="566"/>
      <c r="S150" s="566"/>
      <c r="BJ150" s="565"/>
      <c r="BK150" s="565"/>
      <c r="BL150" s="565"/>
    </row>
    <row r="151" spans="1:64" x14ac:dyDescent="0.25">
      <c r="A151" s="563" t="s">
        <v>60</v>
      </c>
      <c r="B151" s="585">
        <v>245</v>
      </c>
      <c r="C151" s="582">
        <v>348185</v>
      </c>
      <c r="D151" s="583">
        <v>82</v>
      </c>
      <c r="E151" s="570">
        <v>223</v>
      </c>
      <c r="F151" s="584">
        <v>294282</v>
      </c>
      <c r="G151" s="571">
        <v>85</v>
      </c>
      <c r="H151" s="596"/>
      <c r="I151" s="603">
        <f t="shared" si="42"/>
        <v>9.8654708520179366E-2</v>
      </c>
      <c r="J151" s="604">
        <f t="shared" si="43"/>
        <v>53903</v>
      </c>
      <c r="K151" s="603">
        <f t="shared" si="44"/>
        <v>0.18316784580776263</v>
      </c>
      <c r="L151" s="603">
        <f t="shared" si="44"/>
        <v>-3.5294117647058823E-2</v>
      </c>
      <c r="M151" s="567"/>
      <c r="N151" s="596"/>
      <c r="O151" s="596"/>
      <c r="P151" s="596"/>
      <c r="Q151" s="566"/>
      <c r="R151" s="566"/>
      <c r="S151" s="566"/>
      <c r="BJ151" s="565"/>
      <c r="BK151" s="565"/>
      <c r="BL151" s="565"/>
    </row>
    <row r="152" spans="1:64" x14ac:dyDescent="0.25">
      <c r="A152" s="563" t="s">
        <v>149</v>
      </c>
      <c r="B152" s="585">
        <v>79</v>
      </c>
      <c r="C152" s="582">
        <v>1212111</v>
      </c>
      <c r="D152" s="583">
        <v>89</v>
      </c>
      <c r="E152" s="570">
        <v>66</v>
      </c>
      <c r="F152" s="584">
        <v>935457</v>
      </c>
      <c r="G152" s="571">
        <v>114</v>
      </c>
      <c r="H152" s="596"/>
      <c r="I152" s="603">
        <f>(B152-E152)/E152</f>
        <v>0.19696969696969696</v>
      </c>
      <c r="J152" s="604">
        <f>(C152-F152)</f>
        <v>276654</v>
      </c>
      <c r="K152" s="603">
        <f t="shared" si="44"/>
        <v>0.29574208114322731</v>
      </c>
      <c r="L152" s="603">
        <f t="shared" si="44"/>
        <v>-0.21929824561403508</v>
      </c>
      <c r="M152" s="567"/>
      <c r="N152" s="596"/>
      <c r="O152" s="596"/>
      <c r="P152" s="596"/>
      <c r="Q152" s="566"/>
      <c r="R152" s="566"/>
      <c r="S152" s="566"/>
      <c r="BJ152" s="565"/>
      <c r="BK152" s="565"/>
      <c r="BL152" s="565"/>
    </row>
    <row r="153" spans="1:64" x14ac:dyDescent="0.25">
      <c r="A153" s="563" t="s">
        <v>150</v>
      </c>
      <c r="B153" s="585">
        <v>56</v>
      </c>
      <c r="C153" s="582">
        <v>349612</v>
      </c>
      <c r="D153" s="583">
        <v>74</v>
      </c>
      <c r="E153" s="570">
        <v>65</v>
      </c>
      <c r="F153" s="584">
        <v>262717</v>
      </c>
      <c r="G153" s="571">
        <v>75</v>
      </c>
      <c r="H153" s="596"/>
      <c r="I153" s="603">
        <f>(B153-E153)/E153</f>
        <v>-0.13846153846153847</v>
      </c>
      <c r="J153" s="604">
        <f>(C153-F153)</f>
        <v>86895</v>
      </c>
      <c r="K153" s="603">
        <f t="shared" si="44"/>
        <v>0.33075514717357463</v>
      </c>
      <c r="L153" s="603">
        <f t="shared" si="44"/>
        <v>-1.3333333333333334E-2</v>
      </c>
      <c r="M153" s="567"/>
      <c r="N153" s="596"/>
      <c r="O153" s="596"/>
      <c r="P153" s="596"/>
      <c r="Q153" s="566"/>
      <c r="R153" s="566"/>
      <c r="S153" s="566"/>
      <c r="BJ153" s="565"/>
      <c r="BK153" s="565"/>
      <c r="BL153" s="565"/>
    </row>
    <row r="154" spans="1:64" x14ac:dyDescent="0.25">
      <c r="A154" s="563" t="s">
        <v>151</v>
      </c>
      <c r="B154" s="585">
        <v>28</v>
      </c>
      <c r="C154" s="582">
        <v>304086</v>
      </c>
      <c r="D154" s="583">
        <v>63</v>
      </c>
      <c r="E154" s="570">
        <v>19</v>
      </c>
      <c r="F154" s="584">
        <v>229794</v>
      </c>
      <c r="G154" s="571">
        <v>68</v>
      </c>
      <c r="H154" s="596"/>
      <c r="I154" s="603">
        <f t="shared" ref="I154:I156" si="45">(B154-E154)/E154</f>
        <v>0.47368421052631576</v>
      </c>
      <c r="J154" s="604">
        <f t="shared" ref="J154:J156" si="46">(C154-F154)</f>
        <v>74292</v>
      </c>
      <c r="K154" s="603">
        <f t="shared" si="44"/>
        <v>0.32329825844016813</v>
      </c>
      <c r="L154" s="603">
        <f t="shared" si="44"/>
        <v>-7.3529411764705885E-2</v>
      </c>
      <c r="M154" s="567"/>
      <c r="N154" s="596"/>
      <c r="O154" s="596"/>
      <c r="P154" s="596"/>
      <c r="Q154" s="566"/>
      <c r="R154" s="566"/>
      <c r="S154" s="566"/>
      <c r="BJ154" s="565"/>
      <c r="BK154" s="565"/>
      <c r="BL154" s="565"/>
    </row>
    <row r="155" spans="1:64" x14ac:dyDescent="0.25">
      <c r="A155" s="563" t="s">
        <v>152</v>
      </c>
      <c r="B155" s="585">
        <v>24</v>
      </c>
      <c r="C155" s="582">
        <v>195192</v>
      </c>
      <c r="D155" s="583">
        <v>79</v>
      </c>
      <c r="E155" s="570">
        <v>24</v>
      </c>
      <c r="F155" s="584">
        <v>158984</v>
      </c>
      <c r="G155" s="571">
        <v>42</v>
      </c>
      <c r="H155" s="596"/>
      <c r="I155" s="603">
        <f t="shared" si="45"/>
        <v>0</v>
      </c>
      <c r="J155" s="604">
        <f t="shared" si="46"/>
        <v>36208</v>
      </c>
      <c r="K155" s="603">
        <f t="shared" si="44"/>
        <v>0.22774618829567755</v>
      </c>
      <c r="L155" s="603">
        <f t="shared" si="44"/>
        <v>0.88095238095238093</v>
      </c>
      <c r="M155" s="567"/>
      <c r="N155" s="596"/>
      <c r="O155" s="596"/>
      <c r="P155" s="596"/>
      <c r="Q155" s="566"/>
      <c r="R155" s="566"/>
      <c r="S155" s="566"/>
      <c r="BJ155" s="565"/>
      <c r="BK155" s="565"/>
      <c r="BL155" s="565"/>
    </row>
    <row r="156" spans="1:64" x14ac:dyDescent="0.25">
      <c r="A156" s="563" t="s">
        <v>153</v>
      </c>
      <c r="B156" s="585">
        <v>26</v>
      </c>
      <c r="C156" s="582">
        <v>362658</v>
      </c>
      <c r="D156" s="583">
        <v>79</v>
      </c>
      <c r="E156" s="570">
        <v>22</v>
      </c>
      <c r="F156" s="584">
        <v>322041</v>
      </c>
      <c r="G156" s="571">
        <v>64</v>
      </c>
      <c r="H156" s="596"/>
      <c r="I156" s="603">
        <f t="shared" si="45"/>
        <v>0.18181818181818182</v>
      </c>
      <c r="J156" s="604">
        <f t="shared" si="46"/>
        <v>40617</v>
      </c>
      <c r="K156" s="603">
        <f t="shared" si="44"/>
        <v>0.12612369232489032</v>
      </c>
      <c r="L156" s="603">
        <f t="shared" si="44"/>
        <v>0.234375</v>
      </c>
      <c r="M156" s="567"/>
      <c r="N156" s="596"/>
      <c r="O156" s="596"/>
      <c r="P156" s="596"/>
      <c r="Q156" s="566"/>
      <c r="R156" s="566"/>
      <c r="S156" s="566"/>
      <c r="BJ156" s="565"/>
      <c r="BK156" s="565"/>
      <c r="BL156" s="565"/>
    </row>
    <row r="157" spans="1:64" x14ac:dyDescent="0.25">
      <c r="A157" s="563" t="s">
        <v>254</v>
      </c>
      <c r="B157" s="585">
        <v>73</v>
      </c>
      <c r="C157" s="582">
        <v>275633</v>
      </c>
      <c r="D157" s="583">
        <v>68</v>
      </c>
      <c r="E157" s="570">
        <v>67</v>
      </c>
      <c r="F157" s="584">
        <v>240284</v>
      </c>
      <c r="G157" s="571">
        <v>75</v>
      </c>
      <c r="H157" s="596"/>
      <c r="I157" s="603">
        <f>(B157-E157)/E157</f>
        <v>8.9552238805970144E-2</v>
      </c>
      <c r="J157" s="604">
        <f>(C157-F157)</f>
        <v>35349</v>
      </c>
      <c r="K157" s="603">
        <f t="shared" si="44"/>
        <v>0.14711341579131362</v>
      </c>
      <c r="L157" s="603">
        <f t="shared" si="44"/>
        <v>-9.3333333333333338E-2</v>
      </c>
      <c r="M157" s="567"/>
      <c r="N157" s="596"/>
      <c r="O157" s="596"/>
      <c r="P157" s="596"/>
      <c r="Q157" s="566"/>
      <c r="R157" s="566"/>
      <c r="S157" s="566"/>
      <c r="BJ157" s="565"/>
      <c r="BK157" s="565"/>
      <c r="BL157" s="565"/>
    </row>
    <row r="158" spans="1:64" x14ac:dyDescent="0.25">
      <c r="A158" s="563" t="s">
        <v>154</v>
      </c>
      <c r="B158" s="585">
        <v>31</v>
      </c>
      <c r="C158" s="582">
        <v>425310</v>
      </c>
      <c r="D158" s="583">
        <v>45</v>
      </c>
      <c r="E158" s="570">
        <v>25</v>
      </c>
      <c r="F158" s="584">
        <v>355366</v>
      </c>
      <c r="G158" s="571">
        <v>57</v>
      </c>
      <c r="H158" s="596"/>
      <c r="I158" s="603">
        <f>(B158-E158)/E158</f>
        <v>0.24</v>
      </c>
      <c r="J158" s="604">
        <f>(C158-F158)</f>
        <v>69944</v>
      </c>
      <c r="K158" s="603">
        <f t="shared" si="44"/>
        <v>0.19682243095850474</v>
      </c>
      <c r="L158" s="603">
        <f t="shared" si="44"/>
        <v>-0.21052631578947367</v>
      </c>
      <c r="M158" s="567"/>
      <c r="N158" s="596"/>
      <c r="O158" s="596"/>
      <c r="P158" s="596"/>
      <c r="Q158" s="566"/>
      <c r="R158" s="566"/>
      <c r="S158" s="566"/>
      <c r="BJ158" s="565"/>
      <c r="BK158" s="565"/>
      <c r="BL158" s="565"/>
    </row>
    <row r="159" spans="1:64" x14ac:dyDescent="0.25">
      <c r="A159" s="563" t="s">
        <v>119</v>
      </c>
      <c r="B159" s="585">
        <v>70</v>
      </c>
      <c r="C159" s="582">
        <v>359408</v>
      </c>
      <c r="D159" s="583">
        <v>123</v>
      </c>
      <c r="E159" s="570">
        <v>59</v>
      </c>
      <c r="F159" s="584">
        <v>239520</v>
      </c>
      <c r="G159" s="571">
        <v>85</v>
      </c>
      <c r="H159" s="596"/>
      <c r="I159" s="603">
        <f>(B159-E159)/E159</f>
        <v>0.1864406779661017</v>
      </c>
      <c r="J159" s="604">
        <f>(C159-F159)</f>
        <v>119888</v>
      </c>
      <c r="K159" s="603">
        <f t="shared" si="44"/>
        <v>0.50053440213760858</v>
      </c>
      <c r="L159" s="603">
        <f t="shared" si="44"/>
        <v>0.44705882352941179</v>
      </c>
      <c r="M159" s="567"/>
      <c r="N159" s="596"/>
      <c r="O159" s="596"/>
      <c r="P159" s="596"/>
      <c r="Q159" s="566"/>
      <c r="R159" s="566"/>
      <c r="S159" s="566"/>
      <c r="BJ159" s="565"/>
      <c r="BK159" s="565"/>
      <c r="BL159" s="565"/>
    </row>
    <row r="160" spans="1:64" x14ac:dyDescent="0.25">
      <c r="A160" s="563" t="s">
        <v>155</v>
      </c>
      <c r="B160" s="585">
        <v>112</v>
      </c>
      <c r="C160" s="582">
        <v>258887</v>
      </c>
      <c r="D160" s="583">
        <v>60</v>
      </c>
      <c r="E160" s="570">
        <v>102</v>
      </c>
      <c r="F160" s="584">
        <v>233824</v>
      </c>
      <c r="G160" s="571">
        <v>62</v>
      </c>
      <c r="H160" s="596"/>
      <c r="I160" s="603">
        <f>(B160-E160)/E160</f>
        <v>9.8039215686274508E-2</v>
      </c>
      <c r="J160" s="604">
        <f>(C160-F160)</f>
        <v>25063</v>
      </c>
      <c r="K160" s="603">
        <f t="shared" ref="K160:L160" si="47">(C160-F160)/F160</f>
        <v>0.10718745723279048</v>
      </c>
      <c r="L160" s="603">
        <f t="shared" si="47"/>
        <v>-3.2258064516129031E-2</v>
      </c>
      <c r="M160" s="567"/>
      <c r="N160" s="596"/>
      <c r="O160" s="596"/>
      <c r="P160" s="596"/>
      <c r="Q160" s="566"/>
      <c r="R160" s="566"/>
      <c r="S160" s="566"/>
      <c r="BJ160" s="565"/>
      <c r="BK160" s="565"/>
      <c r="BL160" s="565"/>
    </row>
    <row r="161" spans="1:66" x14ac:dyDescent="0.25">
      <c r="A161" s="563" t="s">
        <v>61</v>
      </c>
      <c r="B161" s="585">
        <v>98</v>
      </c>
      <c r="C161" s="582">
        <v>516240</v>
      </c>
      <c r="D161" s="583">
        <v>101</v>
      </c>
      <c r="E161" s="570">
        <v>99</v>
      </c>
      <c r="F161" s="584">
        <v>408378</v>
      </c>
      <c r="G161" s="571">
        <v>110</v>
      </c>
      <c r="H161" s="596"/>
      <c r="I161" s="603">
        <f>(B161-E161)/E161</f>
        <v>-1.0101010101010102E-2</v>
      </c>
      <c r="J161" s="604">
        <f>(C161-F161)</f>
        <v>107862</v>
      </c>
      <c r="K161" s="603">
        <f t="shared" ref="K161" si="48">(C161-F161)/F161</f>
        <v>0.26412294491867827</v>
      </c>
      <c r="L161" s="603">
        <f t="shared" ref="L161" si="49">(D161-G161)/G161</f>
        <v>-8.1818181818181818E-2</v>
      </c>
      <c r="M161" s="567"/>
      <c r="N161" s="596"/>
      <c r="O161" s="596"/>
      <c r="P161" s="596"/>
      <c r="Q161" s="566"/>
      <c r="R161" s="566"/>
      <c r="S161" s="566"/>
      <c r="BJ161" s="565"/>
      <c r="BK161" s="565"/>
      <c r="BL161" s="565"/>
    </row>
    <row r="162" spans="1:66" s="567" customFormat="1" x14ac:dyDescent="0.25">
      <c r="Q162" s="566"/>
      <c r="R162" s="566"/>
      <c r="S162" s="566"/>
      <c r="T162" s="565"/>
      <c r="U162" s="565"/>
      <c r="V162" s="565"/>
      <c r="W162" s="565"/>
      <c r="X162" s="565"/>
      <c r="Y162" s="565"/>
      <c r="Z162" s="565"/>
      <c r="AA162" s="565"/>
      <c r="AB162" s="565"/>
      <c r="AC162" s="565"/>
      <c r="AD162" s="565"/>
      <c r="AE162" s="565"/>
      <c r="AF162" s="565"/>
      <c r="AG162" s="565"/>
      <c r="AH162" s="565"/>
      <c r="AI162" s="565"/>
      <c r="AJ162" s="565"/>
      <c r="AK162" s="565"/>
      <c r="AL162" s="565"/>
      <c r="AM162" s="565"/>
      <c r="AN162" s="565"/>
      <c r="AO162" s="565"/>
      <c r="AP162" s="565"/>
      <c r="AQ162" s="565"/>
      <c r="AR162" s="565"/>
      <c r="AS162" s="565"/>
      <c r="AT162" s="565"/>
      <c r="AU162" s="565"/>
      <c r="AV162" s="565"/>
      <c r="AW162" s="565"/>
      <c r="AX162" s="565"/>
      <c r="AY162" s="565"/>
      <c r="AZ162" s="565"/>
      <c r="BA162" s="565"/>
      <c r="BB162" s="565"/>
      <c r="BC162" s="565"/>
      <c r="BD162" s="565"/>
      <c r="BE162" s="565"/>
      <c r="BF162" s="565"/>
      <c r="BG162" s="565"/>
      <c r="BH162" s="565"/>
      <c r="BI162" s="565"/>
      <c r="BJ162" s="565"/>
      <c r="BK162" s="565"/>
      <c r="BL162" s="565"/>
    </row>
    <row r="163" spans="1:66" x14ac:dyDescent="0.25">
      <c r="H163" s="594"/>
      <c r="I163" s="594"/>
      <c r="J163" s="594"/>
      <c r="K163" s="595"/>
      <c r="L163" s="595"/>
      <c r="M163" s="595"/>
      <c r="N163" s="594"/>
      <c r="O163" s="594"/>
      <c r="P163" s="594"/>
      <c r="Q163" s="591"/>
      <c r="R163" s="591"/>
      <c r="S163" s="591"/>
      <c r="T163" s="592"/>
      <c r="U163" s="592"/>
      <c r="V163" s="592"/>
      <c r="W163" s="592"/>
      <c r="X163" s="592"/>
      <c r="Y163" s="592"/>
      <c r="Z163" s="592"/>
      <c r="AA163" s="592"/>
      <c r="AB163" s="592"/>
      <c r="AC163" s="592"/>
      <c r="AD163" s="592"/>
      <c r="AE163" s="592"/>
      <c r="AF163" s="592"/>
      <c r="AG163" s="592"/>
      <c r="AH163" s="592"/>
      <c r="AI163" s="592"/>
      <c r="AJ163" s="592"/>
      <c r="AK163" s="592"/>
      <c r="AL163" s="592"/>
      <c r="AM163" s="592"/>
      <c r="AN163" s="592"/>
      <c r="AO163" s="592"/>
      <c r="AP163" s="592"/>
      <c r="AQ163" s="592"/>
      <c r="AR163" s="592"/>
      <c r="AS163" s="592"/>
      <c r="AT163" s="592"/>
      <c r="AU163" s="592"/>
      <c r="AV163" s="592"/>
      <c r="AW163" s="592"/>
      <c r="AX163" s="592"/>
      <c r="AY163" s="592"/>
      <c r="AZ163" s="592"/>
      <c r="BA163" s="592"/>
      <c r="BB163" s="592"/>
      <c r="BC163" s="592"/>
      <c r="BD163" s="592"/>
      <c r="BE163" s="592"/>
      <c r="BF163" s="592"/>
      <c r="BG163" s="592"/>
      <c r="BH163" s="592"/>
      <c r="BI163" s="592"/>
      <c r="BJ163" s="592"/>
      <c r="BK163" s="592"/>
      <c r="BL163" s="592"/>
    </row>
    <row r="164" spans="1:66" x14ac:dyDescent="0.25">
      <c r="H164" s="596"/>
      <c r="I164" s="596"/>
      <c r="J164" s="596"/>
      <c r="K164" s="567"/>
      <c r="L164" s="567"/>
      <c r="M164" s="567"/>
      <c r="N164" s="596"/>
      <c r="O164" s="596"/>
      <c r="P164" s="596"/>
      <c r="Q164" s="566"/>
      <c r="R164" s="566"/>
      <c r="S164" s="566"/>
      <c r="BG164" s="592"/>
      <c r="BH164" s="592"/>
      <c r="BI164" s="592"/>
      <c r="BK164" s="565"/>
      <c r="BL164" s="565"/>
    </row>
    <row r="165" spans="1:66" s="565" customFormat="1" x14ac:dyDescent="0.25">
      <c r="A165" s="567"/>
      <c r="B165" s="567"/>
      <c r="C165" s="567"/>
      <c r="D165" s="567"/>
      <c r="E165" s="567"/>
      <c r="F165" s="567"/>
      <c r="G165" s="567"/>
      <c r="H165" s="566"/>
      <c r="I165" s="566"/>
      <c r="J165" s="566"/>
      <c r="K165" s="566"/>
      <c r="L165" s="566"/>
      <c r="M165" s="566"/>
      <c r="N165" s="567"/>
      <c r="O165" s="567"/>
      <c r="P165" s="567"/>
      <c r="Q165" s="566"/>
      <c r="R165" s="566"/>
      <c r="S165" s="566"/>
      <c r="BJ165" s="567"/>
      <c r="BK165" s="567"/>
      <c r="BL165" s="567"/>
      <c r="BM165" s="567"/>
      <c r="BN165" s="567"/>
    </row>
    <row r="166" spans="1:66" s="565" customFormat="1" x14ac:dyDescent="0.25">
      <c r="A166" s="567"/>
      <c r="B166" s="567"/>
      <c r="C166" s="567"/>
      <c r="D166" s="567"/>
      <c r="E166" s="567"/>
      <c r="F166" s="567"/>
      <c r="G166" s="567"/>
      <c r="H166" s="566"/>
      <c r="I166" s="566"/>
      <c r="J166" s="566"/>
      <c r="K166" s="566"/>
      <c r="L166" s="566"/>
      <c r="M166" s="566"/>
      <c r="N166" s="567"/>
      <c r="O166" s="567"/>
      <c r="P166" s="567"/>
      <c r="Q166" s="566"/>
      <c r="R166" s="566"/>
      <c r="S166" s="566"/>
      <c r="BJ166" s="567"/>
      <c r="BK166" s="567"/>
      <c r="BL166" s="567"/>
      <c r="BM166" s="567"/>
      <c r="BN166" s="567"/>
    </row>
    <row r="167" spans="1:66" s="565" customFormat="1" x14ac:dyDescent="0.25">
      <c r="A167" s="567"/>
      <c r="B167" s="567"/>
      <c r="C167" s="567"/>
      <c r="D167" s="567"/>
      <c r="E167" s="567"/>
      <c r="F167" s="567"/>
      <c r="G167" s="567"/>
      <c r="H167" s="566"/>
      <c r="I167" s="566"/>
      <c r="J167" s="566"/>
      <c r="K167" s="566"/>
      <c r="L167" s="566"/>
      <c r="M167" s="566"/>
      <c r="N167" s="567"/>
      <c r="O167" s="567"/>
      <c r="P167" s="567"/>
      <c r="Q167" s="566"/>
      <c r="R167" s="566"/>
      <c r="S167" s="566"/>
      <c r="BJ167" s="567"/>
      <c r="BK167" s="567"/>
      <c r="BL167" s="567"/>
      <c r="BM167" s="567"/>
      <c r="BN167" s="567"/>
    </row>
    <row r="168" spans="1:66" s="565" customFormat="1" x14ac:dyDescent="0.25">
      <c r="A168" s="567"/>
      <c r="B168" s="567"/>
      <c r="C168" s="567"/>
      <c r="D168" s="567"/>
      <c r="E168" s="567"/>
      <c r="F168" s="567"/>
      <c r="G168" s="567"/>
      <c r="H168" s="566"/>
      <c r="I168" s="566"/>
      <c r="J168" s="566"/>
      <c r="K168" s="566"/>
      <c r="L168" s="566"/>
      <c r="M168" s="566"/>
      <c r="N168" s="567"/>
      <c r="O168" s="567"/>
      <c r="P168" s="567"/>
      <c r="Q168" s="566"/>
      <c r="R168" s="566"/>
      <c r="S168" s="566"/>
      <c r="BJ168" s="567"/>
      <c r="BK168" s="567"/>
      <c r="BL168" s="567"/>
      <c r="BM168" s="567"/>
      <c r="BN168" s="567"/>
    </row>
    <row r="169" spans="1:66" s="565" customFormat="1" x14ac:dyDescent="0.25">
      <c r="A169" s="567"/>
      <c r="B169" s="567"/>
      <c r="C169" s="567"/>
      <c r="D169" s="567"/>
      <c r="E169" s="567"/>
      <c r="F169" s="567"/>
      <c r="G169" s="567"/>
      <c r="H169" s="566"/>
      <c r="I169" s="566"/>
      <c r="J169" s="566"/>
      <c r="K169" s="566"/>
      <c r="L169" s="566"/>
      <c r="M169" s="566"/>
      <c r="N169" s="567"/>
      <c r="O169" s="567"/>
      <c r="P169" s="567"/>
      <c r="Q169" s="566"/>
      <c r="R169" s="566"/>
      <c r="S169" s="566"/>
      <c r="BJ169" s="567"/>
      <c r="BK169" s="567"/>
      <c r="BL169" s="567"/>
      <c r="BM169" s="567"/>
      <c r="BN169" s="567"/>
    </row>
    <row r="170" spans="1:66" s="565" customFormat="1" x14ac:dyDescent="0.25">
      <c r="A170" s="567"/>
      <c r="B170" s="567"/>
      <c r="C170" s="567"/>
      <c r="D170" s="567"/>
      <c r="E170" s="567"/>
      <c r="F170" s="567"/>
      <c r="G170" s="567"/>
      <c r="H170" s="566"/>
      <c r="I170" s="566"/>
      <c r="J170" s="566"/>
      <c r="K170" s="566"/>
      <c r="L170" s="566"/>
      <c r="M170" s="566"/>
      <c r="N170" s="567"/>
      <c r="O170" s="567"/>
      <c r="P170" s="567"/>
      <c r="Q170" s="566"/>
      <c r="R170" s="566"/>
      <c r="S170" s="566"/>
      <c r="BJ170" s="567"/>
      <c r="BK170" s="567"/>
      <c r="BL170" s="567"/>
      <c r="BM170" s="567"/>
      <c r="BN170" s="567"/>
    </row>
    <row r="171" spans="1:66" s="565" customFormat="1" x14ac:dyDescent="0.25">
      <c r="A171" s="567"/>
      <c r="B171" s="567"/>
      <c r="C171" s="567"/>
      <c r="D171" s="567"/>
      <c r="E171" s="567"/>
      <c r="F171" s="567"/>
      <c r="G171" s="567"/>
      <c r="H171" s="566"/>
      <c r="I171" s="566"/>
      <c r="J171" s="566"/>
      <c r="K171" s="566"/>
      <c r="L171" s="566"/>
      <c r="M171" s="566"/>
      <c r="N171" s="567"/>
      <c r="O171" s="567"/>
      <c r="P171" s="567"/>
      <c r="Q171" s="566"/>
      <c r="R171" s="566"/>
      <c r="S171" s="566"/>
      <c r="BJ171" s="567"/>
      <c r="BK171" s="567"/>
      <c r="BL171" s="567"/>
      <c r="BM171" s="567"/>
      <c r="BN171" s="567"/>
    </row>
    <row r="172" spans="1:66" s="565" customFormat="1" x14ac:dyDescent="0.25">
      <c r="A172" s="567"/>
      <c r="B172" s="567"/>
      <c r="C172" s="567"/>
      <c r="D172" s="567"/>
      <c r="E172" s="567"/>
      <c r="F172" s="567"/>
      <c r="G172" s="567"/>
      <c r="H172" s="566"/>
      <c r="I172" s="566"/>
      <c r="J172" s="566"/>
      <c r="K172" s="566"/>
      <c r="L172" s="566"/>
      <c r="M172" s="566"/>
      <c r="N172" s="567"/>
      <c r="O172" s="567"/>
      <c r="P172" s="567"/>
      <c r="Q172" s="566"/>
      <c r="R172" s="566"/>
      <c r="S172" s="566"/>
      <c r="BJ172" s="567"/>
      <c r="BK172" s="567"/>
      <c r="BL172" s="567"/>
      <c r="BM172" s="567"/>
      <c r="BN172" s="567"/>
    </row>
    <row r="173" spans="1:66" s="565" customFormat="1" x14ac:dyDescent="0.25">
      <c r="A173" s="567"/>
      <c r="B173" s="567"/>
      <c r="C173" s="567"/>
      <c r="D173" s="567"/>
      <c r="E173" s="567"/>
      <c r="F173" s="567"/>
      <c r="G173" s="567"/>
      <c r="H173" s="566"/>
      <c r="I173" s="566"/>
      <c r="J173" s="566"/>
      <c r="K173" s="566"/>
      <c r="L173" s="566"/>
      <c r="M173" s="566"/>
      <c r="N173" s="567"/>
      <c r="O173" s="567"/>
      <c r="P173" s="567"/>
      <c r="Q173" s="566"/>
      <c r="R173" s="566"/>
      <c r="S173" s="566"/>
      <c r="BJ173" s="567"/>
      <c r="BK173" s="567"/>
      <c r="BL173" s="567"/>
      <c r="BM173" s="567"/>
      <c r="BN173" s="567"/>
    </row>
    <row r="174" spans="1:66" s="565" customFormat="1" x14ac:dyDescent="0.25">
      <c r="A174" s="567"/>
      <c r="B174" s="567"/>
      <c r="C174" s="567"/>
      <c r="D174" s="567"/>
      <c r="E174" s="567"/>
      <c r="F174" s="567"/>
      <c r="G174" s="567"/>
      <c r="H174" s="566"/>
      <c r="I174" s="566"/>
      <c r="J174" s="566"/>
      <c r="K174" s="566"/>
      <c r="L174" s="566"/>
      <c r="M174" s="566"/>
      <c r="N174" s="567"/>
      <c r="O174" s="567"/>
      <c r="P174" s="567"/>
      <c r="Q174" s="566"/>
      <c r="R174" s="566"/>
      <c r="S174" s="566"/>
      <c r="BJ174" s="567"/>
      <c r="BK174" s="567"/>
      <c r="BL174" s="567"/>
      <c r="BM174" s="567"/>
      <c r="BN174" s="567"/>
    </row>
    <row r="175" spans="1:66" s="565" customFormat="1" x14ac:dyDescent="0.25">
      <c r="A175" s="567"/>
      <c r="B175" s="567"/>
      <c r="C175" s="567"/>
      <c r="D175" s="567"/>
      <c r="E175" s="567"/>
      <c r="F175" s="567"/>
      <c r="G175" s="567"/>
      <c r="H175" s="566"/>
      <c r="I175" s="566"/>
      <c r="J175" s="566"/>
      <c r="K175" s="566"/>
      <c r="L175" s="566"/>
      <c r="M175" s="566"/>
      <c r="N175" s="567"/>
      <c r="O175" s="567"/>
      <c r="P175" s="567"/>
      <c r="Q175" s="566"/>
      <c r="R175" s="566"/>
      <c r="S175" s="566"/>
      <c r="BJ175" s="567"/>
      <c r="BK175" s="567"/>
      <c r="BL175" s="567"/>
      <c r="BM175" s="567"/>
      <c r="BN175" s="567"/>
    </row>
    <row r="176" spans="1:66" s="565" customFormat="1" x14ac:dyDescent="0.25">
      <c r="A176" s="567"/>
      <c r="B176" s="567"/>
      <c r="C176" s="567"/>
      <c r="D176" s="567"/>
      <c r="E176" s="567"/>
      <c r="F176" s="567"/>
      <c r="G176" s="567"/>
      <c r="H176" s="566"/>
      <c r="I176" s="566"/>
      <c r="J176" s="566"/>
      <c r="K176" s="566"/>
      <c r="L176" s="566"/>
      <c r="M176" s="566"/>
      <c r="N176" s="567"/>
      <c r="O176" s="567"/>
      <c r="P176" s="567"/>
      <c r="Q176" s="566"/>
      <c r="R176" s="566"/>
      <c r="S176" s="566"/>
      <c r="BJ176" s="567"/>
      <c r="BK176" s="567"/>
      <c r="BL176" s="567"/>
      <c r="BM176" s="567"/>
      <c r="BN176" s="567"/>
    </row>
    <row r="177" spans="1:66" s="565" customFormat="1" x14ac:dyDescent="0.25">
      <c r="A177" s="567"/>
      <c r="B177" s="567"/>
      <c r="C177" s="567"/>
      <c r="D177" s="567"/>
      <c r="E177" s="567"/>
      <c r="F177" s="567"/>
      <c r="G177" s="567"/>
      <c r="H177" s="566"/>
      <c r="I177" s="566"/>
      <c r="J177" s="566"/>
      <c r="K177" s="566"/>
      <c r="L177" s="566"/>
      <c r="M177" s="566"/>
      <c r="N177" s="567"/>
      <c r="O177" s="567"/>
      <c r="P177" s="567"/>
      <c r="Q177" s="566"/>
      <c r="R177" s="566"/>
      <c r="S177" s="566"/>
      <c r="BJ177" s="567"/>
      <c r="BK177" s="567"/>
      <c r="BL177" s="567"/>
      <c r="BM177" s="567"/>
      <c r="BN177" s="567"/>
    </row>
    <row r="178" spans="1:66" s="565" customFormat="1" x14ac:dyDescent="0.25">
      <c r="A178" s="567"/>
      <c r="B178" s="567"/>
      <c r="C178" s="567"/>
      <c r="D178" s="567"/>
      <c r="E178" s="567"/>
      <c r="F178" s="567"/>
      <c r="G178" s="567"/>
      <c r="H178" s="566"/>
      <c r="I178" s="566"/>
      <c r="J178" s="566"/>
      <c r="K178" s="566"/>
      <c r="L178" s="566"/>
      <c r="M178" s="566"/>
      <c r="N178" s="567"/>
      <c r="O178" s="567"/>
      <c r="P178" s="567"/>
      <c r="Q178" s="566"/>
      <c r="R178" s="566"/>
      <c r="S178" s="566"/>
      <c r="BJ178" s="567"/>
      <c r="BK178" s="567"/>
      <c r="BL178" s="567"/>
      <c r="BM178" s="567"/>
      <c r="BN178" s="567"/>
    </row>
    <row r="179" spans="1:66" s="565" customFormat="1" x14ac:dyDescent="0.25">
      <c r="A179" s="567"/>
      <c r="B179" s="567"/>
      <c r="C179" s="567"/>
      <c r="D179" s="567"/>
      <c r="E179" s="567"/>
      <c r="F179" s="567"/>
      <c r="G179" s="567"/>
      <c r="H179" s="566"/>
      <c r="I179" s="566"/>
      <c r="J179" s="566"/>
      <c r="K179" s="566"/>
      <c r="L179" s="566"/>
      <c r="M179" s="566"/>
      <c r="N179" s="567"/>
      <c r="O179" s="567"/>
      <c r="P179" s="567"/>
      <c r="Q179" s="566"/>
      <c r="R179" s="566"/>
      <c r="S179" s="566"/>
      <c r="BJ179" s="567"/>
      <c r="BK179" s="567"/>
      <c r="BL179" s="567"/>
      <c r="BM179" s="567"/>
      <c r="BN179" s="567"/>
    </row>
    <row r="180" spans="1:66" s="565" customFormat="1" x14ac:dyDescent="0.25">
      <c r="A180" s="567"/>
      <c r="B180" s="567"/>
      <c r="C180" s="567"/>
      <c r="D180" s="567"/>
      <c r="E180" s="567"/>
      <c r="F180" s="567"/>
      <c r="G180" s="567"/>
      <c r="H180" s="566"/>
      <c r="I180" s="566"/>
      <c r="J180" s="566"/>
      <c r="K180" s="566"/>
      <c r="L180" s="566"/>
      <c r="M180" s="566"/>
      <c r="N180" s="567"/>
      <c r="O180" s="567"/>
      <c r="P180" s="567"/>
      <c r="Q180" s="566"/>
      <c r="R180" s="566"/>
      <c r="S180" s="566"/>
      <c r="BJ180" s="567"/>
      <c r="BK180" s="567"/>
      <c r="BL180" s="567"/>
      <c r="BM180" s="567"/>
      <c r="BN180" s="567"/>
    </row>
    <row r="181" spans="1:66" s="565" customFormat="1" x14ac:dyDescent="0.25">
      <c r="A181" s="567"/>
      <c r="B181" s="567"/>
      <c r="C181" s="567"/>
      <c r="D181" s="567"/>
      <c r="E181" s="567"/>
      <c r="F181" s="567"/>
      <c r="G181" s="567"/>
      <c r="H181" s="566"/>
      <c r="I181" s="566"/>
      <c r="J181" s="566"/>
      <c r="K181" s="566"/>
      <c r="L181" s="566"/>
      <c r="M181" s="566"/>
      <c r="N181" s="567"/>
      <c r="O181" s="567"/>
      <c r="P181" s="567"/>
      <c r="Q181" s="566"/>
      <c r="R181" s="566"/>
      <c r="S181" s="566"/>
      <c r="BJ181" s="567"/>
      <c r="BK181" s="567"/>
      <c r="BL181" s="567"/>
      <c r="BM181" s="567"/>
      <c r="BN181" s="567"/>
    </row>
    <row r="182" spans="1:66" s="565" customFormat="1" x14ac:dyDescent="0.25">
      <c r="A182" s="567"/>
      <c r="B182" s="567"/>
      <c r="C182" s="567"/>
      <c r="D182" s="567"/>
      <c r="E182" s="567"/>
      <c r="F182" s="567"/>
      <c r="G182" s="567"/>
      <c r="H182" s="566"/>
      <c r="I182" s="566"/>
      <c r="J182" s="566"/>
      <c r="K182" s="566"/>
      <c r="L182" s="566"/>
      <c r="M182" s="566"/>
      <c r="N182" s="567"/>
      <c r="O182" s="567"/>
      <c r="P182" s="567"/>
      <c r="Q182" s="566"/>
      <c r="R182" s="566"/>
      <c r="S182" s="566"/>
      <c r="BJ182" s="567"/>
      <c r="BK182" s="567"/>
      <c r="BL182" s="567"/>
      <c r="BM182" s="567"/>
      <c r="BN182" s="567"/>
    </row>
    <row r="183" spans="1:66" s="565" customFormat="1" x14ac:dyDescent="0.25">
      <c r="A183" s="567"/>
      <c r="B183" s="567"/>
      <c r="C183" s="567"/>
      <c r="D183" s="567"/>
      <c r="E183" s="567"/>
      <c r="F183" s="567"/>
      <c r="G183" s="567"/>
      <c r="H183" s="566"/>
      <c r="I183" s="566"/>
      <c r="J183" s="566"/>
      <c r="K183" s="566"/>
      <c r="L183" s="566"/>
      <c r="M183" s="566"/>
      <c r="N183" s="567"/>
      <c r="O183" s="567"/>
      <c r="P183" s="567"/>
      <c r="Q183" s="566"/>
      <c r="R183" s="566"/>
      <c r="S183" s="566"/>
      <c r="BJ183" s="567"/>
      <c r="BK183" s="567"/>
      <c r="BL183" s="567"/>
      <c r="BM183" s="567"/>
      <c r="BN183" s="567"/>
    </row>
    <row r="184" spans="1:66" s="565" customFormat="1" x14ac:dyDescent="0.25">
      <c r="A184" s="567"/>
      <c r="B184" s="567"/>
      <c r="C184" s="567"/>
      <c r="D184" s="567"/>
      <c r="E184" s="567"/>
      <c r="F184" s="567"/>
      <c r="G184" s="567"/>
      <c r="H184" s="566"/>
      <c r="I184" s="566"/>
      <c r="J184" s="566"/>
      <c r="K184" s="566"/>
      <c r="L184" s="566"/>
      <c r="M184" s="566"/>
      <c r="N184" s="567"/>
      <c r="O184" s="567"/>
      <c r="P184" s="567"/>
      <c r="Q184" s="566"/>
      <c r="R184" s="566"/>
      <c r="S184" s="566"/>
      <c r="BJ184" s="567"/>
      <c r="BK184" s="567"/>
      <c r="BL184" s="567"/>
      <c r="BM184" s="567"/>
      <c r="BN184" s="567"/>
    </row>
    <row r="185" spans="1:66" s="565" customFormat="1" x14ac:dyDescent="0.25">
      <c r="A185" s="567"/>
      <c r="B185" s="567"/>
      <c r="C185" s="567"/>
      <c r="D185" s="567"/>
      <c r="E185" s="567"/>
      <c r="F185" s="567"/>
      <c r="G185" s="567"/>
      <c r="H185" s="566"/>
      <c r="I185" s="566"/>
      <c r="J185" s="566"/>
      <c r="K185" s="566"/>
      <c r="L185" s="566"/>
      <c r="M185" s="566"/>
      <c r="N185" s="567"/>
      <c r="O185" s="567"/>
      <c r="P185" s="567"/>
      <c r="Q185" s="566"/>
      <c r="R185" s="566"/>
      <c r="S185" s="566"/>
      <c r="BJ185" s="567"/>
      <c r="BK185" s="567"/>
      <c r="BL185" s="567"/>
      <c r="BM185" s="567"/>
      <c r="BN185" s="567"/>
    </row>
    <row r="186" spans="1:66" s="565" customFormat="1" x14ac:dyDescent="0.25">
      <c r="A186" s="567"/>
      <c r="B186" s="567"/>
      <c r="C186" s="567"/>
      <c r="D186" s="567"/>
      <c r="E186" s="567"/>
      <c r="F186" s="567"/>
      <c r="G186" s="567"/>
      <c r="H186" s="566"/>
      <c r="I186" s="566"/>
      <c r="J186" s="566"/>
      <c r="K186" s="566"/>
      <c r="L186" s="566"/>
      <c r="M186" s="566"/>
      <c r="N186" s="567"/>
      <c r="O186" s="567"/>
      <c r="P186" s="567"/>
      <c r="Q186" s="566"/>
      <c r="R186" s="566"/>
      <c r="S186" s="566"/>
      <c r="BJ186" s="567"/>
      <c r="BK186" s="567"/>
      <c r="BL186" s="567"/>
      <c r="BM186" s="567"/>
      <c r="BN186" s="567"/>
    </row>
    <row r="187" spans="1:66" s="565" customFormat="1" x14ac:dyDescent="0.25">
      <c r="A187" s="567"/>
      <c r="B187" s="567"/>
      <c r="C187" s="567"/>
      <c r="D187" s="567"/>
      <c r="E187" s="567"/>
      <c r="F187" s="567"/>
      <c r="G187" s="567"/>
      <c r="H187" s="566"/>
      <c r="I187" s="566"/>
      <c r="J187" s="566"/>
      <c r="K187" s="566"/>
      <c r="L187" s="566"/>
      <c r="M187" s="566"/>
      <c r="N187" s="567"/>
      <c r="O187" s="567"/>
      <c r="P187" s="567"/>
      <c r="Q187" s="566"/>
      <c r="R187" s="566"/>
      <c r="S187" s="566"/>
      <c r="BJ187" s="567"/>
      <c r="BK187" s="567"/>
      <c r="BL187" s="567"/>
      <c r="BM187" s="567"/>
      <c r="BN187" s="567"/>
    </row>
    <row r="188" spans="1:66" s="565" customFormat="1" x14ac:dyDescent="0.25">
      <c r="A188" s="567"/>
      <c r="B188" s="567"/>
      <c r="C188" s="567"/>
      <c r="D188" s="567"/>
      <c r="E188" s="567"/>
      <c r="F188" s="567"/>
      <c r="G188" s="567"/>
      <c r="H188" s="566"/>
      <c r="I188" s="566"/>
      <c r="J188" s="566"/>
      <c r="K188" s="566"/>
      <c r="L188" s="566"/>
      <c r="M188" s="566"/>
      <c r="N188" s="567"/>
      <c r="O188" s="567"/>
      <c r="P188" s="567"/>
      <c r="Q188" s="566"/>
      <c r="R188" s="566"/>
      <c r="S188" s="566"/>
      <c r="BJ188" s="567"/>
      <c r="BK188" s="567"/>
      <c r="BL188" s="567"/>
      <c r="BM188" s="567"/>
      <c r="BN188" s="567"/>
    </row>
    <row r="189" spans="1:66" s="565" customFormat="1" x14ac:dyDescent="0.25">
      <c r="A189" s="567"/>
      <c r="B189" s="567"/>
      <c r="C189" s="567"/>
      <c r="D189" s="567"/>
      <c r="E189" s="567"/>
      <c r="F189" s="567"/>
      <c r="G189" s="567"/>
      <c r="H189" s="566"/>
      <c r="I189" s="566"/>
      <c r="J189" s="566"/>
      <c r="K189" s="566"/>
      <c r="L189" s="566"/>
      <c r="M189" s="566"/>
      <c r="N189" s="567"/>
      <c r="O189" s="567"/>
      <c r="P189" s="567"/>
      <c r="Q189" s="566"/>
      <c r="R189" s="566"/>
      <c r="S189" s="566"/>
      <c r="BJ189" s="567"/>
      <c r="BK189" s="567"/>
      <c r="BL189" s="567"/>
      <c r="BM189" s="567"/>
      <c r="BN189" s="567"/>
    </row>
    <row r="190" spans="1:66" s="565" customFormat="1" x14ac:dyDescent="0.25">
      <c r="A190" s="567"/>
      <c r="B190" s="567"/>
      <c r="C190" s="567"/>
      <c r="D190" s="567"/>
      <c r="E190" s="567"/>
      <c r="F190" s="567"/>
      <c r="G190" s="567"/>
      <c r="H190" s="566"/>
      <c r="I190" s="566"/>
      <c r="J190" s="566"/>
      <c r="K190" s="566"/>
      <c r="L190" s="566"/>
      <c r="M190" s="566"/>
      <c r="N190" s="567"/>
      <c r="O190" s="567"/>
      <c r="P190" s="567"/>
      <c r="Q190" s="566"/>
      <c r="R190" s="566"/>
      <c r="S190" s="566"/>
      <c r="BJ190" s="567"/>
      <c r="BK190" s="567"/>
      <c r="BL190" s="567"/>
      <c r="BM190" s="567"/>
      <c r="BN190" s="567"/>
    </row>
    <row r="191" spans="1:66" s="565" customFormat="1" x14ac:dyDescent="0.25">
      <c r="A191" s="567"/>
      <c r="B191" s="567"/>
      <c r="C191" s="567"/>
      <c r="D191" s="567"/>
      <c r="E191" s="567"/>
      <c r="F191" s="567"/>
      <c r="G191" s="567"/>
      <c r="H191" s="566"/>
      <c r="I191" s="566"/>
      <c r="J191" s="566"/>
      <c r="K191" s="566"/>
      <c r="L191" s="566"/>
      <c r="M191" s="566"/>
      <c r="N191" s="567"/>
      <c r="O191" s="567"/>
      <c r="P191" s="567"/>
      <c r="Q191" s="566"/>
      <c r="R191" s="566"/>
      <c r="S191" s="566"/>
      <c r="BJ191" s="567"/>
      <c r="BK191" s="567"/>
      <c r="BL191" s="567"/>
      <c r="BM191" s="567"/>
      <c r="BN191" s="567"/>
    </row>
    <row r="192" spans="1:66" s="565" customFormat="1" x14ac:dyDescent="0.25">
      <c r="A192" s="567"/>
      <c r="B192" s="567"/>
      <c r="C192" s="567"/>
      <c r="D192" s="567"/>
      <c r="E192" s="567"/>
      <c r="F192" s="567"/>
      <c r="G192" s="567"/>
      <c r="H192" s="566"/>
      <c r="I192" s="566"/>
      <c r="J192" s="566"/>
      <c r="K192" s="566"/>
      <c r="L192" s="566"/>
      <c r="M192" s="566"/>
      <c r="N192" s="567"/>
      <c r="O192" s="567"/>
      <c r="P192" s="567"/>
      <c r="Q192" s="566"/>
      <c r="R192" s="566"/>
      <c r="S192" s="566"/>
      <c r="BJ192" s="567"/>
      <c r="BK192" s="567"/>
      <c r="BL192" s="567"/>
      <c r="BM192" s="567"/>
      <c r="BN192" s="567"/>
    </row>
    <row r="193" spans="1:66" s="565" customFormat="1" x14ac:dyDescent="0.25">
      <c r="A193" s="567"/>
      <c r="B193" s="567"/>
      <c r="C193" s="567"/>
      <c r="D193" s="567"/>
      <c r="E193" s="567"/>
      <c r="F193" s="567"/>
      <c r="G193" s="567"/>
      <c r="H193" s="566"/>
      <c r="I193" s="566"/>
      <c r="J193" s="566"/>
      <c r="K193" s="566"/>
      <c r="L193" s="566"/>
      <c r="M193" s="566"/>
      <c r="N193" s="567"/>
      <c r="O193" s="567"/>
      <c r="P193" s="567"/>
      <c r="Q193" s="566"/>
      <c r="R193" s="566"/>
      <c r="S193" s="566"/>
      <c r="BJ193" s="567"/>
      <c r="BK193" s="567"/>
      <c r="BL193" s="567"/>
      <c r="BM193" s="567"/>
      <c r="BN193" s="567"/>
    </row>
    <row r="194" spans="1:66" s="565" customFormat="1" x14ac:dyDescent="0.25">
      <c r="A194" s="567"/>
      <c r="B194" s="567"/>
      <c r="C194" s="567"/>
      <c r="D194" s="567"/>
      <c r="E194" s="567"/>
      <c r="F194" s="567"/>
      <c r="G194" s="567"/>
      <c r="H194" s="566"/>
      <c r="I194" s="566"/>
      <c r="J194" s="566"/>
      <c r="K194" s="566"/>
      <c r="L194" s="566"/>
      <c r="M194" s="566"/>
      <c r="N194" s="567"/>
      <c r="O194" s="567"/>
      <c r="P194" s="567"/>
      <c r="Q194" s="566"/>
      <c r="R194" s="566"/>
      <c r="S194" s="566"/>
      <c r="BJ194" s="567"/>
      <c r="BK194" s="567"/>
      <c r="BL194" s="567"/>
      <c r="BM194" s="567"/>
      <c r="BN194" s="567"/>
    </row>
    <row r="195" spans="1:66" s="565" customFormat="1" x14ac:dyDescent="0.25">
      <c r="A195" s="567"/>
      <c r="B195" s="567"/>
      <c r="C195" s="567"/>
      <c r="D195" s="567"/>
      <c r="E195" s="567"/>
      <c r="F195" s="567"/>
      <c r="G195" s="567"/>
      <c r="H195" s="566"/>
      <c r="I195" s="566"/>
      <c r="J195" s="566"/>
      <c r="K195" s="566"/>
      <c r="L195" s="566"/>
      <c r="M195" s="566"/>
      <c r="N195" s="567"/>
      <c r="O195" s="567"/>
      <c r="P195" s="567"/>
      <c r="Q195" s="566"/>
      <c r="R195" s="566"/>
      <c r="S195" s="566"/>
      <c r="BJ195" s="567"/>
      <c r="BK195" s="567"/>
      <c r="BL195" s="567"/>
      <c r="BM195" s="567"/>
      <c r="BN195" s="567"/>
    </row>
    <row r="196" spans="1:66" s="565" customFormat="1" x14ac:dyDescent="0.25">
      <c r="A196" s="567"/>
      <c r="B196" s="567"/>
      <c r="C196" s="567"/>
      <c r="D196" s="567"/>
      <c r="E196" s="567"/>
      <c r="F196" s="567"/>
      <c r="G196" s="567"/>
      <c r="H196" s="566"/>
      <c r="I196" s="566"/>
      <c r="J196" s="566"/>
      <c r="K196" s="566"/>
      <c r="L196" s="566"/>
      <c r="M196" s="566"/>
      <c r="N196" s="567"/>
      <c r="O196" s="567"/>
      <c r="P196" s="567"/>
      <c r="Q196" s="566"/>
      <c r="R196" s="566"/>
      <c r="S196" s="566"/>
      <c r="BJ196" s="567"/>
      <c r="BK196" s="567"/>
      <c r="BL196" s="567"/>
      <c r="BM196" s="567"/>
      <c r="BN196" s="567"/>
    </row>
    <row r="197" spans="1:66" s="565" customFormat="1" x14ac:dyDescent="0.25">
      <c r="A197" s="567"/>
      <c r="B197" s="567"/>
      <c r="C197" s="567"/>
      <c r="D197" s="567"/>
      <c r="E197" s="567"/>
      <c r="F197" s="567"/>
      <c r="G197" s="567"/>
      <c r="H197" s="566"/>
      <c r="I197" s="566"/>
      <c r="J197" s="566"/>
      <c r="K197" s="566"/>
      <c r="L197" s="566"/>
      <c r="M197" s="566"/>
      <c r="N197" s="567"/>
      <c r="O197" s="567"/>
      <c r="P197" s="567"/>
      <c r="Q197" s="566"/>
      <c r="R197" s="566"/>
      <c r="S197" s="566"/>
      <c r="BJ197" s="567"/>
      <c r="BK197" s="567"/>
      <c r="BL197" s="567"/>
      <c r="BM197" s="567"/>
      <c r="BN197" s="567"/>
    </row>
    <row r="198" spans="1:66" s="565" customFormat="1" x14ac:dyDescent="0.25">
      <c r="A198" s="567"/>
      <c r="B198" s="567"/>
      <c r="C198" s="567"/>
      <c r="D198" s="567"/>
      <c r="E198" s="567"/>
      <c r="F198" s="567"/>
      <c r="G198" s="567"/>
      <c r="H198" s="566"/>
      <c r="I198" s="566"/>
      <c r="J198" s="566"/>
      <c r="K198" s="566"/>
      <c r="L198" s="566"/>
      <c r="M198" s="566"/>
      <c r="N198" s="567"/>
      <c r="O198" s="567"/>
      <c r="P198" s="567"/>
      <c r="Q198" s="566"/>
      <c r="R198" s="566"/>
      <c r="S198" s="566"/>
      <c r="BJ198" s="567"/>
      <c r="BK198" s="567"/>
      <c r="BL198" s="567"/>
      <c r="BM198" s="567"/>
      <c r="BN198" s="567"/>
    </row>
    <row r="199" spans="1:66" s="565" customFormat="1" x14ac:dyDescent="0.25">
      <c r="A199" s="567"/>
      <c r="B199" s="567"/>
      <c r="C199" s="567"/>
      <c r="D199" s="567"/>
      <c r="E199" s="567"/>
      <c r="F199" s="567"/>
      <c r="G199" s="567"/>
      <c r="H199" s="566"/>
      <c r="I199" s="566"/>
      <c r="J199" s="566"/>
      <c r="K199" s="566"/>
      <c r="L199" s="566"/>
      <c r="M199" s="566"/>
      <c r="N199" s="567"/>
      <c r="O199" s="567"/>
      <c r="P199" s="567"/>
      <c r="Q199" s="566"/>
      <c r="R199" s="566"/>
      <c r="S199" s="566"/>
      <c r="BJ199" s="567"/>
      <c r="BK199" s="567"/>
      <c r="BL199" s="567"/>
      <c r="BM199" s="567"/>
      <c r="BN199" s="567"/>
    </row>
    <row r="200" spans="1:66" s="565" customFormat="1" x14ac:dyDescent="0.25">
      <c r="A200" s="567"/>
      <c r="B200" s="567"/>
      <c r="C200" s="567"/>
      <c r="D200" s="567"/>
      <c r="E200" s="567"/>
      <c r="F200" s="567"/>
      <c r="G200" s="567"/>
      <c r="H200" s="566"/>
      <c r="I200" s="566"/>
      <c r="J200" s="566"/>
      <c r="K200" s="566"/>
      <c r="L200" s="566"/>
      <c r="M200" s="566"/>
      <c r="N200" s="567"/>
      <c r="O200" s="567"/>
      <c r="P200" s="567"/>
      <c r="Q200" s="566"/>
      <c r="R200" s="566"/>
      <c r="S200" s="566"/>
      <c r="BJ200" s="567"/>
      <c r="BK200" s="567"/>
      <c r="BL200" s="567"/>
      <c r="BM200" s="567"/>
      <c r="BN200" s="567"/>
    </row>
    <row r="201" spans="1:66" s="565" customFormat="1" x14ac:dyDescent="0.25">
      <c r="A201" s="567"/>
      <c r="B201" s="567"/>
      <c r="C201" s="567"/>
      <c r="D201" s="567"/>
      <c r="E201" s="567"/>
      <c r="F201" s="567"/>
      <c r="G201" s="567"/>
      <c r="H201" s="566"/>
      <c r="I201" s="566"/>
      <c r="J201" s="566"/>
      <c r="K201" s="566"/>
      <c r="L201" s="566"/>
      <c r="M201" s="566"/>
      <c r="N201" s="567"/>
      <c r="O201" s="567"/>
      <c r="P201" s="567"/>
      <c r="Q201" s="566"/>
      <c r="R201" s="566"/>
      <c r="S201" s="566"/>
      <c r="BJ201" s="567"/>
      <c r="BK201" s="567"/>
      <c r="BL201" s="567"/>
      <c r="BM201" s="567"/>
      <c r="BN201" s="567"/>
    </row>
    <row r="202" spans="1:66" s="565" customFormat="1" x14ac:dyDescent="0.25">
      <c r="A202" s="567"/>
      <c r="B202" s="567"/>
      <c r="C202" s="567"/>
      <c r="D202" s="567"/>
      <c r="E202" s="567"/>
      <c r="F202" s="567"/>
      <c r="G202" s="567"/>
      <c r="H202" s="566"/>
      <c r="I202" s="566"/>
      <c r="J202" s="566"/>
      <c r="K202" s="566"/>
      <c r="L202" s="566"/>
      <c r="M202" s="566"/>
      <c r="N202" s="567"/>
      <c r="O202" s="567"/>
      <c r="P202" s="567"/>
      <c r="Q202" s="566"/>
      <c r="R202" s="566"/>
      <c r="S202" s="566"/>
      <c r="BJ202" s="567"/>
      <c r="BK202" s="567"/>
      <c r="BL202" s="567"/>
      <c r="BM202" s="567"/>
      <c r="BN202" s="567"/>
    </row>
    <row r="203" spans="1:66" s="565" customFormat="1" x14ac:dyDescent="0.25">
      <c r="A203" s="567"/>
      <c r="B203" s="567"/>
      <c r="C203" s="567"/>
      <c r="D203" s="567"/>
      <c r="E203" s="567"/>
      <c r="F203" s="567"/>
      <c r="G203" s="567"/>
      <c r="H203" s="566"/>
      <c r="I203" s="566"/>
      <c r="J203" s="566"/>
      <c r="K203" s="566"/>
      <c r="L203" s="566"/>
      <c r="M203" s="566"/>
      <c r="N203" s="567"/>
      <c r="O203" s="567"/>
      <c r="P203" s="567"/>
      <c r="Q203" s="566"/>
      <c r="R203" s="566"/>
      <c r="S203" s="566"/>
      <c r="BJ203" s="567"/>
      <c r="BK203" s="567"/>
      <c r="BL203" s="567"/>
      <c r="BM203" s="567"/>
      <c r="BN203" s="567"/>
    </row>
    <row r="204" spans="1:66" s="565" customFormat="1" x14ac:dyDescent="0.25">
      <c r="A204" s="567"/>
      <c r="B204" s="567"/>
      <c r="C204" s="567"/>
      <c r="D204" s="567"/>
      <c r="E204" s="567"/>
      <c r="F204" s="567"/>
      <c r="G204" s="567"/>
      <c r="H204" s="566"/>
      <c r="I204" s="566"/>
      <c r="J204" s="566"/>
      <c r="K204" s="566"/>
      <c r="L204" s="566"/>
      <c r="M204" s="566"/>
      <c r="N204" s="567"/>
      <c r="O204" s="567"/>
      <c r="P204" s="567"/>
      <c r="Q204" s="566"/>
      <c r="R204" s="566"/>
      <c r="S204" s="566"/>
      <c r="BJ204" s="567"/>
      <c r="BK204" s="567"/>
      <c r="BL204" s="567"/>
      <c r="BM204" s="567"/>
      <c r="BN204" s="567"/>
    </row>
    <row r="205" spans="1:66" s="565" customFormat="1" x14ac:dyDescent="0.25">
      <c r="A205" s="567"/>
      <c r="B205" s="567"/>
      <c r="C205" s="567"/>
      <c r="D205" s="567"/>
      <c r="E205" s="567"/>
      <c r="F205" s="567"/>
      <c r="G205" s="567"/>
      <c r="H205" s="566"/>
      <c r="I205" s="566"/>
      <c r="J205" s="566"/>
      <c r="K205" s="566"/>
      <c r="L205" s="566"/>
      <c r="M205" s="566"/>
      <c r="N205" s="567"/>
      <c r="O205" s="567"/>
      <c r="P205" s="567"/>
      <c r="Q205" s="566"/>
      <c r="R205" s="566"/>
      <c r="S205" s="566"/>
      <c r="BJ205" s="567"/>
      <c r="BK205" s="567"/>
      <c r="BL205" s="567"/>
      <c r="BM205" s="567"/>
      <c r="BN205" s="567"/>
    </row>
    <row r="206" spans="1:66" s="565" customFormat="1" x14ac:dyDescent="0.25">
      <c r="A206" s="567"/>
      <c r="B206" s="567"/>
      <c r="C206" s="567"/>
      <c r="D206" s="567"/>
      <c r="E206" s="567"/>
      <c r="F206" s="567"/>
      <c r="G206" s="567"/>
      <c r="H206" s="566"/>
      <c r="I206" s="566"/>
      <c r="J206" s="566"/>
      <c r="K206" s="566"/>
      <c r="L206" s="566"/>
      <c r="M206" s="566"/>
      <c r="N206" s="567"/>
      <c r="O206" s="567"/>
      <c r="P206" s="567"/>
      <c r="Q206" s="566"/>
      <c r="R206" s="566"/>
      <c r="S206" s="566"/>
      <c r="BJ206" s="567"/>
      <c r="BK206" s="567"/>
      <c r="BL206" s="567"/>
      <c r="BM206" s="567"/>
      <c r="BN206" s="567"/>
    </row>
    <row r="207" spans="1:66" s="565" customFormat="1" x14ac:dyDescent="0.25">
      <c r="A207" s="567"/>
      <c r="B207" s="567"/>
      <c r="C207" s="567"/>
      <c r="D207" s="567"/>
      <c r="E207" s="567"/>
      <c r="F207" s="567"/>
      <c r="G207" s="567"/>
      <c r="H207" s="566"/>
      <c r="I207" s="566"/>
      <c r="J207" s="566"/>
      <c r="K207" s="566"/>
      <c r="L207" s="566"/>
      <c r="M207" s="566"/>
      <c r="N207" s="567"/>
      <c r="O207" s="567"/>
      <c r="P207" s="567"/>
      <c r="Q207" s="566"/>
      <c r="R207" s="566"/>
      <c r="S207" s="566"/>
      <c r="BJ207" s="567"/>
      <c r="BK207" s="567"/>
      <c r="BL207" s="567"/>
      <c r="BM207" s="567"/>
      <c r="BN207" s="567"/>
    </row>
    <row r="208" spans="1:66" s="565" customFormat="1" x14ac:dyDescent="0.25">
      <c r="A208" s="567"/>
      <c r="B208" s="567"/>
      <c r="C208" s="567"/>
      <c r="D208" s="567"/>
      <c r="E208" s="567"/>
      <c r="F208" s="567"/>
      <c r="G208" s="567"/>
      <c r="H208" s="566"/>
      <c r="I208" s="566"/>
      <c r="J208" s="566"/>
      <c r="K208" s="566"/>
      <c r="L208" s="566"/>
      <c r="M208" s="566"/>
      <c r="N208" s="567"/>
      <c r="O208" s="567"/>
      <c r="P208" s="567"/>
      <c r="Q208" s="566"/>
      <c r="R208" s="566"/>
      <c r="S208" s="566"/>
      <c r="BJ208" s="567"/>
      <c r="BK208" s="567"/>
      <c r="BL208" s="567"/>
      <c r="BM208" s="567"/>
      <c r="BN208" s="567"/>
    </row>
    <row r="209" spans="1:66" s="565" customFormat="1" x14ac:dyDescent="0.25">
      <c r="A209" s="567"/>
      <c r="B209" s="567"/>
      <c r="C209" s="567"/>
      <c r="D209" s="567"/>
      <c r="E209" s="567"/>
      <c r="F209" s="567"/>
      <c r="G209" s="567"/>
      <c r="H209" s="566"/>
      <c r="I209" s="566"/>
      <c r="J209" s="566"/>
      <c r="K209" s="566"/>
      <c r="L209" s="566"/>
      <c r="M209" s="566"/>
      <c r="N209" s="567"/>
      <c r="O209" s="567"/>
      <c r="P209" s="567"/>
      <c r="Q209" s="566"/>
      <c r="R209" s="566"/>
      <c r="S209" s="566"/>
      <c r="BJ209" s="567"/>
      <c r="BK209" s="567"/>
      <c r="BL209" s="567"/>
      <c r="BM209" s="567"/>
      <c r="BN209" s="567"/>
    </row>
    <row r="210" spans="1:66" s="565" customFormat="1" x14ac:dyDescent="0.25">
      <c r="A210" s="567"/>
      <c r="B210" s="567"/>
      <c r="C210" s="567"/>
      <c r="D210" s="567"/>
      <c r="E210" s="567"/>
      <c r="F210" s="567"/>
      <c r="G210" s="567"/>
      <c r="H210" s="566"/>
      <c r="I210" s="566"/>
      <c r="J210" s="566"/>
      <c r="K210" s="566"/>
      <c r="L210" s="566"/>
      <c r="M210" s="566"/>
      <c r="N210" s="567"/>
      <c r="O210" s="567"/>
      <c r="P210" s="567"/>
      <c r="Q210" s="566"/>
      <c r="R210" s="566"/>
      <c r="S210" s="566"/>
      <c r="BJ210" s="567"/>
      <c r="BK210" s="567"/>
      <c r="BL210" s="567"/>
      <c r="BM210" s="567"/>
      <c r="BN210" s="567"/>
    </row>
    <row r="211" spans="1:66" s="565" customFormat="1" x14ac:dyDescent="0.25">
      <c r="A211" s="567"/>
      <c r="B211" s="567"/>
      <c r="C211" s="567"/>
      <c r="D211" s="567"/>
      <c r="E211" s="567"/>
      <c r="F211" s="567"/>
      <c r="G211" s="567"/>
      <c r="H211" s="566"/>
      <c r="I211" s="566"/>
      <c r="J211" s="566"/>
      <c r="K211" s="566"/>
      <c r="L211" s="566"/>
      <c r="M211" s="566"/>
      <c r="N211" s="567"/>
      <c r="O211" s="567"/>
      <c r="P211" s="567"/>
      <c r="Q211" s="566"/>
      <c r="R211" s="566"/>
      <c r="S211" s="566"/>
      <c r="BJ211" s="567"/>
      <c r="BK211" s="567"/>
      <c r="BL211" s="567"/>
      <c r="BM211" s="567"/>
      <c r="BN211" s="567"/>
    </row>
    <row r="212" spans="1:66" s="565" customFormat="1" x14ac:dyDescent="0.25">
      <c r="A212" s="567"/>
      <c r="B212" s="567"/>
      <c r="C212" s="567"/>
      <c r="D212" s="567"/>
      <c r="E212" s="567"/>
      <c r="F212" s="567"/>
      <c r="G212" s="567"/>
      <c r="H212" s="566"/>
      <c r="I212" s="566"/>
      <c r="J212" s="566"/>
      <c r="K212" s="566"/>
      <c r="L212" s="566"/>
      <c r="M212" s="566"/>
      <c r="N212" s="567"/>
      <c r="O212" s="567"/>
      <c r="P212" s="567"/>
      <c r="Q212" s="566"/>
      <c r="R212" s="566"/>
      <c r="S212" s="566"/>
      <c r="BJ212" s="567"/>
      <c r="BK212" s="567"/>
      <c r="BL212" s="567"/>
      <c r="BM212" s="567"/>
      <c r="BN212" s="567"/>
    </row>
    <row r="213" spans="1:66" s="565" customFormat="1" x14ac:dyDescent="0.25">
      <c r="A213" s="567"/>
      <c r="B213" s="567"/>
      <c r="C213" s="567"/>
      <c r="D213" s="567"/>
      <c r="E213" s="567"/>
      <c r="F213" s="567"/>
      <c r="G213" s="567"/>
      <c r="H213" s="566"/>
      <c r="I213" s="566"/>
      <c r="J213" s="566"/>
      <c r="K213" s="566"/>
      <c r="L213" s="566"/>
      <c r="M213" s="566"/>
      <c r="N213" s="567"/>
      <c r="O213" s="567"/>
      <c r="P213" s="567"/>
      <c r="Q213" s="566"/>
      <c r="R213" s="566"/>
      <c r="S213" s="566"/>
      <c r="BJ213" s="567"/>
      <c r="BK213" s="567"/>
      <c r="BL213" s="567"/>
      <c r="BM213" s="567"/>
      <c r="BN213" s="567"/>
    </row>
    <row r="214" spans="1:66" s="565" customFormat="1" x14ac:dyDescent="0.25">
      <c r="A214" s="567"/>
      <c r="B214" s="567"/>
      <c r="C214" s="567"/>
      <c r="D214" s="567"/>
      <c r="E214" s="567"/>
      <c r="F214" s="567"/>
      <c r="G214" s="567"/>
      <c r="H214" s="566"/>
      <c r="I214" s="566"/>
      <c r="J214" s="566"/>
      <c r="K214" s="566"/>
      <c r="L214" s="566"/>
      <c r="M214" s="566"/>
      <c r="N214" s="567"/>
      <c r="O214" s="567"/>
      <c r="P214" s="567"/>
      <c r="Q214" s="566"/>
      <c r="R214" s="566"/>
      <c r="S214" s="566"/>
      <c r="BJ214" s="567"/>
      <c r="BK214" s="567"/>
      <c r="BL214" s="567"/>
      <c r="BM214" s="567"/>
      <c r="BN214" s="567"/>
    </row>
    <row r="215" spans="1:66" s="565" customFormat="1" x14ac:dyDescent="0.25">
      <c r="A215" s="567"/>
      <c r="B215" s="567"/>
      <c r="C215" s="567"/>
      <c r="D215" s="567"/>
      <c r="E215" s="567"/>
      <c r="F215" s="567"/>
      <c r="G215" s="567"/>
      <c r="H215" s="566"/>
      <c r="I215" s="566"/>
      <c r="J215" s="566"/>
      <c r="K215" s="566"/>
      <c r="L215" s="566"/>
      <c r="M215" s="566"/>
      <c r="N215" s="567"/>
      <c r="O215" s="567"/>
      <c r="P215" s="567"/>
      <c r="Q215" s="566"/>
      <c r="R215" s="566"/>
      <c r="S215" s="566"/>
      <c r="BJ215" s="567"/>
      <c r="BK215" s="567"/>
      <c r="BL215" s="567"/>
      <c r="BM215" s="567"/>
      <c r="BN215" s="567"/>
    </row>
    <row r="216" spans="1:66" s="565" customFormat="1" x14ac:dyDescent="0.25">
      <c r="A216" s="567"/>
      <c r="B216" s="567"/>
      <c r="C216" s="567"/>
      <c r="D216" s="567"/>
      <c r="E216" s="567"/>
      <c r="F216" s="567"/>
      <c r="G216" s="567"/>
      <c r="H216" s="566"/>
      <c r="I216" s="566"/>
      <c r="J216" s="566"/>
      <c r="K216" s="566"/>
      <c r="L216" s="566"/>
      <c r="M216" s="566"/>
      <c r="N216" s="567"/>
      <c r="O216" s="567"/>
      <c r="P216" s="567"/>
      <c r="Q216" s="566"/>
      <c r="R216" s="566"/>
      <c r="S216" s="566"/>
      <c r="BJ216" s="567"/>
      <c r="BK216" s="567"/>
      <c r="BL216" s="567"/>
      <c r="BM216" s="567"/>
      <c r="BN216" s="567"/>
    </row>
    <row r="217" spans="1:66" s="565" customFormat="1" x14ac:dyDescent="0.25">
      <c r="A217" s="567"/>
      <c r="B217" s="567"/>
      <c r="C217" s="567"/>
      <c r="D217" s="567"/>
      <c r="E217" s="567"/>
      <c r="F217" s="567"/>
      <c r="G217" s="567"/>
      <c r="H217" s="566"/>
      <c r="I217" s="566"/>
      <c r="J217" s="566"/>
      <c r="K217" s="566"/>
      <c r="L217" s="566"/>
      <c r="M217" s="566"/>
      <c r="N217" s="567"/>
      <c r="O217" s="567"/>
      <c r="P217" s="567"/>
      <c r="Q217" s="566"/>
      <c r="R217" s="566"/>
      <c r="S217" s="566"/>
      <c r="BJ217" s="567"/>
      <c r="BK217" s="567"/>
      <c r="BL217" s="567"/>
      <c r="BM217" s="567"/>
      <c r="BN217" s="567"/>
    </row>
    <row r="218" spans="1:66" s="565" customFormat="1" x14ac:dyDescent="0.25">
      <c r="A218" s="567"/>
      <c r="B218" s="567"/>
      <c r="C218" s="567"/>
      <c r="D218" s="567"/>
      <c r="E218" s="567"/>
      <c r="F218" s="567"/>
      <c r="G218" s="567"/>
      <c r="H218" s="566"/>
      <c r="I218" s="566"/>
      <c r="J218" s="566"/>
      <c r="K218" s="566"/>
      <c r="L218" s="566"/>
      <c r="M218" s="566"/>
      <c r="N218" s="567"/>
      <c r="O218" s="567"/>
      <c r="P218" s="567"/>
      <c r="Q218" s="566"/>
      <c r="R218" s="566"/>
      <c r="S218" s="566"/>
      <c r="BJ218" s="567"/>
      <c r="BK218" s="567"/>
      <c r="BL218" s="567"/>
      <c r="BM218" s="567"/>
      <c r="BN218" s="567"/>
    </row>
    <row r="219" spans="1:66" s="565" customFormat="1" x14ac:dyDescent="0.25">
      <c r="A219" s="567"/>
      <c r="B219" s="567"/>
      <c r="C219" s="567"/>
      <c r="D219" s="567"/>
      <c r="E219" s="567"/>
      <c r="F219" s="567"/>
      <c r="G219" s="567"/>
      <c r="H219" s="566"/>
      <c r="I219" s="566"/>
      <c r="J219" s="566"/>
      <c r="K219" s="566"/>
      <c r="L219" s="566"/>
      <c r="M219" s="566"/>
      <c r="N219" s="567"/>
      <c r="O219" s="567"/>
      <c r="P219" s="567"/>
      <c r="Q219" s="566"/>
      <c r="R219" s="566"/>
      <c r="S219" s="566"/>
      <c r="BJ219" s="567"/>
      <c r="BK219" s="567"/>
      <c r="BL219" s="567"/>
      <c r="BM219" s="567"/>
      <c r="BN219" s="567"/>
    </row>
    <row r="220" spans="1:66" s="565" customFormat="1" x14ac:dyDescent="0.25">
      <c r="A220" s="567"/>
      <c r="B220" s="567"/>
      <c r="C220" s="567"/>
      <c r="D220" s="567"/>
      <c r="E220" s="567"/>
      <c r="F220" s="567"/>
      <c r="G220" s="567"/>
      <c r="H220" s="566"/>
      <c r="I220" s="566"/>
      <c r="J220" s="566"/>
      <c r="K220" s="566"/>
      <c r="L220" s="566"/>
      <c r="M220" s="566"/>
      <c r="N220" s="567"/>
      <c r="O220" s="567"/>
      <c r="P220" s="567"/>
      <c r="Q220" s="566"/>
      <c r="R220" s="566"/>
      <c r="S220" s="566"/>
      <c r="BJ220" s="567"/>
      <c r="BK220" s="567"/>
      <c r="BL220" s="567"/>
      <c r="BM220" s="567"/>
      <c r="BN220" s="567"/>
    </row>
    <row r="221" spans="1:66" s="565" customFormat="1" x14ac:dyDescent="0.25">
      <c r="A221" s="567"/>
      <c r="B221" s="567"/>
      <c r="C221" s="567"/>
      <c r="D221" s="567"/>
      <c r="E221" s="567"/>
      <c r="F221" s="567"/>
      <c r="G221" s="567"/>
      <c r="H221" s="566"/>
      <c r="I221" s="566"/>
      <c r="J221" s="566"/>
      <c r="K221" s="566"/>
      <c r="L221" s="566"/>
      <c r="M221" s="566"/>
      <c r="N221" s="567"/>
      <c r="O221" s="567"/>
      <c r="P221" s="567"/>
      <c r="Q221" s="566"/>
      <c r="R221" s="566"/>
      <c r="S221" s="566"/>
      <c r="BJ221" s="567"/>
      <c r="BK221" s="567"/>
      <c r="BL221" s="567"/>
      <c r="BM221" s="567"/>
      <c r="BN221" s="567"/>
    </row>
    <row r="222" spans="1:66" s="565" customFormat="1" x14ac:dyDescent="0.25">
      <c r="A222" s="567"/>
      <c r="B222" s="567"/>
      <c r="C222" s="567"/>
      <c r="D222" s="567"/>
      <c r="E222" s="567"/>
      <c r="F222" s="567"/>
      <c r="G222" s="567"/>
      <c r="H222" s="566"/>
      <c r="I222" s="566"/>
      <c r="J222" s="566"/>
      <c r="K222" s="566"/>
      <c r="L222" s="566"/>
      <c r="M222" s="566"/>
      <c r="N222" s="567"/>
      <c r="O222" s="567"/>
      <c r="P222" s="567"/>
      <c r="Q222" s="566"/>
      <c r="R222" s="566"/>
      <c r="S222" s="566"/>
      <c r="BJ222" s="567"/>
      <c r="BK222" s="567"/>
      <c r="BL222" s="567"/>
      <c r="BM222" s="567"/>
      <c r="BN222" s="567"/>
    </row>
    <row r="223" spans="1:66" s="565" customFormat="1" x14ac:dyDescent="0.25">
      <c r="A223" s="567"/>
      <c r="B223" s="567"/>
      <c r="C223" s="567"/>
      <c r="D223" s="567"/>
      <c r="E223" s="567"/>
      <c r="F223" s="567"/>
      <c r="G223" s="567"/>
      <c r="H223" s="566"/>
      <c r="I223" s="566"/>
      <c r="J223" s="566"/>
      <c r="K223" s="566"/>
      <c r="L223" s="566"/>
      <c r="M223" s="566"/>
      <c r="N223" s="567"/>
      <c r="O223" s="567"/>
      <c r="P223" s="567"/>
      <c r="Q223" s="566"/>
      <c r="R223" s="566"/>
      <c r="S223" s="566"/>
      <c r="BJ223" s="567"/>
      <c r="BK223" s="567"/>
      <c r="BL223" s="567"/>
      <c r="BM223" s="567"/>
      <c r="BN223" s="567"/>
    </row>
    <row r="224" spans="1:66" s="565" customFormat="1" x14ac:dyDescent="0.25">
      <c r="A224" s="567"/>
      <c r="B224" s="567"/>
      <c r="C224" s="567"/>
      <c r="D224" s="567"/>
      <c r="E224" s="567"/>
      <c r="F224" s="567"/>
      <c r="G224" s="567"/>
      <c r="H224" s="566"/>
      <c r="I224" s="566"/>
      <c r="J224" s="566"/>
      <c r="K224" s="566"/>
      <c r="L224" s="566"/>
      <c r="M224" s="566"/>
      <c r="N224" s="567"/>
      <c r="O224" s="567"/>
      <c r="P224" s="567"/>
      <c r="Q224" s="566"/>
      <c r="R224" s="566"/>
      <c r="S224" s="566"/>
      <c r="BJ224" s="567"/>
      <c r="BK224" s="567"/>
      <c r="BL224" s="567"/>
      <c r="BM224" s="567"/>
      <c r="BN224" s="567"/>
    </row>
    <row r="225" spans="1:66" s="565" customFormat="1" x14ac:dyDescent="0.25">
      <c r="A225" s="567"/>
      <c r="B225" s="567"/>
      <c r="C225" s="567"/>
      <c r="D225" s="567"/>
      <c r="E225" s="567"/>
      <c r="F225" s="567"/>
      <c r="G225" s="567"/>
      <c r="H225" s="566"/>
      <c r="I225" s="566"/>
      <c r="J225" s="566"/>
      <c r="K225" s="566"/>
      <c r="L225" s="566"/>
      <c r="M225" s="566"/>
      <c r="N225" s="567"/>
      <c r="O225" s="567"/>
      <c r="P225" s="567"/>
      <c r="Q225" s="566"/>
      <c r="R225" s="566"/>
      <c r="S225" s="566"/>
      <c r="BJ225" s="567"/>
      <c r="BK225" s="567"/>
      <c r="BL225" s="567"/>
      <c r="BM225" s="567"/>
      <c r="BN225" s="567"/>
    </row>
    <row r="226" spans="1:66" s="565" customFormat="1" x14ac:dyDescent="0.25">
      <c r="A226" s="567"/>
      <c r="B226" s="567"/>
      <c r="C226" s="567"/>
      <c r="D226" s="567"/>
      <c r="E226" s="567"/>
      <c r="F226" s="567"/>
      <c r="G226" s="567"/>
      <c r="H226" s="566"/>
      <c r="I226" s="566"/>
      <c r="J226" s="566"/>
      <c r="K226" s="566"/>
      <c r="L226" s="566"/>
      <c r="M226" s="566"/>
      <c r="N226" s="567"/>
      <c r="O226" s="567"/>
      <c r="P226" s="567"/>
      <c r="Q226" s="566"/>
      <c r="R226" s="566"/>
      <c r="S226" s="566"/>
      <c r="BJ226" s="567"/>
      <c r="BK226" s="567"/>
      <c r="BL226" s="567"/>
      <c r="BM226" s="567"/>
      <c r="BN226" s="567"/>
    </row>
    <row r="227" spans="1:66" s="565" customFormat="1" x14ac:dyDescent="0.25">
      <c r="A227" s="567"/>
      <c r="B227" s="567"/>
      <c r="C227" s="567"/>
      <c r="D227" s="567"/>
      <c r="E227" s="567"/>
      <c r="F227" s="567"/>
      <c r="G227" s="567"/>
      <c r="H227" s="566"/>
      <c r="I227" s="566"/>
      <c r="J227" s="566"/>
      <c r="K227" s="566"/>
      <c r="L227" s="566"/>
      <c r="M227" s="566"/>
      <c r="N227" s="567"/>
      <c r="O227" s="567"/>
      <c r="P227" s="567"/>
      <c r="Q227" s="566"/>
      <c r="R227" s="566"/>
      <c r="S227" s="566"/>
      <c r="BJ227" s="567"/>
      <c r="BK227" s="567"/>
      <c r="BL227" s="567"/>
      <c r="BM227" s="567"/>
      <c r="BN227" s="567"/>
    </row>
    <row r="228" spans="1:66" s="565" customFormat="1" x14ac:dyDescent="0.25">
      <c r="A228" s="567"/>
      <c r="B228" s="567"/>
      <c r="C228" s="567"/>
      <c r="D228" s="567"/>
      <c r="E228" s="567"/>
      <c r="F228" s="567"/>
      <c r="G228" s="567"/>
      <c r="H228" s="566"/>
      <c r="I228" s="566"/>
      <c r="J228" s="566"/>
      <c r="K228" s="566"/>
      <c r="L228" s="566"/>
      <c r="M228" s="566"/>
      <c r="N228" s="567"/>
      <c r="O228" s="567"/>
      <c r="P228" s="567"/>
      <c r="Q228" s="566"/>
      <c r="R228" s="566"/>
      <c r="S228" s="566"/>
      <c r="BJ228" s="567"/>
      <c r="BK228" s="567"/>
      <c r="BL228" s="567"/>
      <c r="BM228" s="567"/>
      <c r="BN228" s="567"/>
    </row>
    <row r="229" spans="1:66" s="565" customFormat="1" x14ac:dyDescent="0.25">
      <c r="A229" s="567"/>
      <c r="B229" s="567"/>
      <c r="C229" s="567"/>
      <c r="D229" s="567"/>
      <c r="E229" s="567"/>
      <c r="F229" s="567"/>
      <c r="G229" s="567"/>
      <c r="H229" s="566"/>
      <c r="I229" s="566"/>
      <c r="J229" s="566"/>
      <c r="K229" s="566"/>
      <c r="L229" s="566"/>
      <c r="M229" s="566"/>
      <c r="N229" s="567"/>
      <c r="O229" s="567"/>
      <c r="P229" s="567"/>
      <c r="Q229" s="566"/>
      <c r="R229" s="566"/>
      <c r="S229" s="566"/>
      <c r="BJ229" s="567"/>
      <c r="BK229" s="567"/>
      <c r="BL229" s="567"/>
      <c r="BM229" s="567"/>
      <c r="BN229" s="567"/>
    </row>
    <row r="230" spans="1:66" s="565" customFormat="1" x14ac:dyDescent="0.25">
      <c r="A230" s="567"/>
      <c r="B230" s="567"/>
      <c r="C230" s="567"/>
      <c r="D230" s="567"/>
      <c r="E230" s="567"/>
      <c r="F230" s="567"/>
      <c r="G230" s="567"/>
      <c r="H230" s="566"/>
      <c r="I230" s="566"/>
      <c r="J230" s="566"/>
      <c r="K230" s="566"/>
      <c r="L230" s="566"/>
      <c r="M230" s="566"/>
      <c r="N230" s="567"/>
      <c r="O230" s="567"/>
      <c r="P230" s="567"/>
      <c r="Q230" s="566"/>
      <c r="R230" s="566"/>
      <c r="S230" s="566"/>
      <c r="BJ230" s="567"/>
      <c r="BK230" s="567"/>
      <c r="BL230" s="567"/>
      <c r="BM230" s="567"/>
      <c r="BN230" s="567"/>
    </row>
    <row r="231" spans="1:66" s="565" customFormat="1" x14ac:dyDescent="0.25">
      <c r="A231" s="567"/>
      <c r="B231" s="567"/>
      <c r="C231" s="567"/>
      <c r="D231" s="567"/>
      <c r="E231" s="567"/>
      <c r="F231" s="567"/>
      <c r="G231" s="567"/>
      <c r="H231" s="566"/>
      <c r="I231" s="566"/>
      <c r="J231" s="566"/>
      <c r="K231" s="566"/>
      <c r="L231" s="566"/>
      <c r="M231" s="566"/>
      <c r="N231" s="567"/>
      <c r="O231" s="567"/>
      <c r="P231" s="567"/>
      <c r="Q231" s="566"/>
      <c r="R231" s="566"/>
      <c r="S231" s="566"/>
      <c r="BJ231" s="567"/>
      <c r="BK231" s="567"/>
      <c r="BL231" s="567"/>
      <c r="BM231" s="567"/>
      <c r="BN231" s="567"/>
    </row>
    <row r="232" spans="1:66" s="565" customFormat="1" x14ac:dyDescent="0.25">
      <c r="A232" s="567"/>
      <c r="B232" s="567"/>
      <c r="C232" s="567"/>
      <c r="D232" s="567"/>
      <c r="E232" s="567"/>
      <c r="F232" s="567"/>
      <c r="G232" s="567"/>
      <c r="H232" s="566"/>
      <c r="I232" s="566"/>
      <c r="J232" s="566"/>
      <c r="K232" s="566"/>
      <c r="L232" s="566"/>
      <c r="M232" s="566"/>
      <c r="N232" s="567"/>
      <c r="O232" s="567"/>
      <c r="P232" s="567"/>
      <c r="Q232" s="566"/>
      <c r="R232" s="566"/>
      <c r="S232" s="566"/>
      <c r="BJ232" s="567"/>
      <c r="BK232" s="567"/>
      <c r="BL232" s="567"/>
      <c r="BM232" s="567"/>
      <c r="BN232" s="567"/>
    </row>
    <row r="233" spans="1:66" s="565" customFormat="1" x14ac:dyDescent="0.25">
      <c r="A233" s="567"/>
      <c r="B233" s="567"/>
      <c r="C233" s="567"/>
      <c r="D233" s="567"/>
      <c r="E233" s="567"/>
      <c r="F233" s="567"/>
      <c r="G233" s="567"/>
      <c r="H233" s="566"/>
      <c r="I233" s="566"/>
      <c r="J233" s="566"/>
      <c r="K233" s="566"/>
      <c r="L233" s="566"/>
      <c r="M233" s="566"/>
      <c r="N233" s="567"/>
      <c r="O233" s="567"/>
      <c r="P233" s="567"/>
      <c r="Q233" s="566"/>
      <c r="R233" s="566"/>
      <c r="S233" s="566"/>
      <c r="BJ233" s="567"/>
      <c r="BK233" s="567"/>
      <c r="BL233" s="567"/>
      <c r="BM233" s="567"/>
      <c r="BN233" s="567"/>
    </row>
    <row r="234" spans="1:66" s="565" customFormat="1" x14ac:dyDescent="0.25">
      <c r="A234" s="567"/>
      <c r="B234" s="567"/>
      <c r="C234" s="567"/>
      <c r="D234" s="567"/>
      <c r="E234" s="567"/>
      <c r="F234" s="567"/>
      <c r="G234" s="567"/>
      <c r="H234" s="566"/>
      <c r="I234" s="566"/>
      <c r="J234" s="566"/>
      <c r="K234" s="566"/>
      <c r="L234" s="566"/>
      <c r="M234" s="566"/>
      <c r="N234" s="567"/>
      <c r="O234" s="567"/>
      <c r="P234" s="567"/>
      <c r="Q234" s="566"/>
      <c r="R234" s="566"/>
      <c r="S234" s="566"/>
      <c r="BJ234" s="567"/>
      <c r="BK234" s="567"/>
      <c r="BL234" s="567"/>
      <c r="BM234" s="567"/>
      <c r="BN234" s="567"/>
    </row>
    <row r="235" spans="1:66" s="565" customFormat="1" x14ac:dyDescent="0.25">
      <c r="A235" s="567"/>
      <c r="B235" s="567"/>
      <c r="C235" s="567"/>
      <c r="D235" s="567"/>
      <c r="E235" s="567"/>
      <c r="F235" s="567"/>
      <c r="G235" s="567"/>
      <c r="H235" s="566"/>
      <c r="I235" s="566"/>
      <c r="J235" s="566"/>
      <c r="K235" s="566"/>
      <c r="L235" s="566"/>
      <c r="M235" s="566"/>
      <c r="N235" s="567"/>
      <c r="O235" s="567"/>
      <c r="P235" s="567"/>
      <c r="Q235" s="566"/>
      <c r="R235" s="566"/>
      <c r="S235" s="566"/>
      <c r="BJ235" s="567"/>
      <c r="BK235" s="567"/>
      <c r="BL235" s="567"/>
      <c r="BM235" s="567"/>
      <c r="BN235" s="567"/>
    </row>
    <row r="236" spans="1:66" s="565" customFormat="1" x14ac:dyDescent="0.25">
      <c r="A236" s="567"/>
      <c r="B236" s="567"/>
      <c r="C236" s="567"/>
      <c r="D236" s="567"/>
      <c r="E236" s="567"/>
      <c r="F236" s="567"/>
      <c r="G236" s="567"/>
      <c r="H236" s="566"/>
      <c r="I236" s="566"/>
      <c r="J236" s="566"/>
      <c r="K236" s="566"/>
      <c r="L236" s="566"/>
      <c r="M236" s="566"/>
      <c r="N236" s="567"/>
      <c r="O236" s="567"/>
      <c r="P236" s="567"/>
      <c r="Q236" s="566"/>
      <c r="R236" s="566"/>
      <c r="S236" s="566"/>
      <c r="BJ236" s="567"/>
      <c r="BK236" s="567"/>
      <c r="BL236" s="567"/>
      <c r="BM236" s="567"/>
      <c r="BN236" s="567"/>
    </row>
    <row r="237" spans="1:66" s="565" customFormat="1" x14ac:dyDescent="0.25">
      <c r="A237" s="567"/>
      <c r="B237" s="567"/>
      <c r="C237" s="567"/>
      <c r="D237" s="567"/>
      <c r="E237" s="567"/>
      <c r="F237" s="567"/>
      <c r="G237" s="567"/>
      <c r="H237" s="566"/>
      <c r="I237" s="566"/>
      <c r="J237" s="566"/>
      <c r="K237" s="566"/>
      <c r="L237" s="566"/>
      <c r="M237" s="566"/>
      <c r="N237" s="567"/>
      <c r="O237" s="567"/>
      <c r="P237" s="567"/>
      <c r="Q237" s="566"/>
      <c r="R237" s="566"/>
      <c r="S237" s="566"/>
      <c r="BJ237" s="567"/>
      <c r="BK237" s="567"/>
      <c r="BL237" s="567"/>
      <c r="BM237" s="567"/>
      <c r="BN237" s="567"/>
    </row>
    <row r="238" spans="1:66" s="565" customFormat="1" x14ac:dyDescent="0.25">
      <c r="A238" s="567"/>
      <c r="B238" s="567"/>
      <c r="C238" s="567"/>
      <c r="D238" s="567"/>
      <c r="E238" s="567"/>
      <c r="F238" s="567"/>
      <c r="G238" s="567"/>
      <c r="H238" s="566"/>
      <c r="I238" s="566"/>
      <c r="J238" s="566"/>
      <c r="K238" s="566"/>
      <c r="L238" s="566"/>
      <c r="M238" s="566"/>
      <c r="N238" s="567"/>
      <c r="O238" s="567"/>
      <c r="P238" s="567"/>
      <c r="Q238" s="566"/>
      <c r="R238" s="566"/>
      <c r="S238" s="566"/>
      <c r="BJ238" s="567"/>
      <c r="BK238" s="567"/>
      <c r="BL238" s="567"/>
      <c r="BM238" s="567"/>
      <c r="BN238" s="567"/>
    </row>
    <row r="239" spans="1:66" s="565" customFormat="1" x14ac:dyDescent="0.25">
      <c r="A239" s="567"/>
      <c r="B239" s="567"/>
      <c r="C239" s="567"/>
      <c r="D239" s="567"/>
      <c r="E239" s="567"/>
      <c r="F239" s="567"/>
      <c r="G239" s="567"/>
      <c r="H239" s="566"/>
      <c r="I239" s="566"/>
      <c r="J239" s="566"/>
      <c r="K239" s="566"/>
      <c r="L239" s="566"/>
      <c r="M239" s="566"/>
      <c r="N239" s="567"/>
      <c r="O239" s="567"/>
      <c r="P239" s="567"/>
      <c r="Q239" s="566"/>
      <c r="R239" s="566"/>
      <c r="S239" s="566"/>
      <c r="BJ239" s="567"/>
      <c r="BK239" s="567"/>
      <c r="BL239" s="567"/>
      <c r="BM239" s="567"/>
      <c r="BN239" s="567"/>
    </row>
    <row r="240" spans="1:66" s="565" customFormat="1" x14ac:dyDescent="0.25">
      <c r="A240" s="567"/>
      <c r="B240" s="567"/>
      <c r="C240" s="567"/>
      <c r="D240" s="567"/>
      <c r="E240" s="567"/>
      <c r="F240" s="567"/>
      <c r="G240" s="567"/>
      <c r="H240" s="566"/>
      <c r="I240" s="566"/>
      <c r="J240" s="566"/>
      <c r="K240" s="566"/>
      <c r="L240" s="566"/>
      <c r="M240" s="566"/>
      <c r="N240" s="567"/>
      <c r="O240" s="567"/>
      <c r="P240" s="567"/>
      <c r="Q240" s="566"/>
      <c r="R240" s="566"/>
      <c r="S240" s="566"/>
      <c r="BJ240" s="567"/>
      <c r="BK240" s="567"/>
      <c r="BL240" s="567"/>
      <c r="BM240" s="567"/>
      <c r="BN240" s="567"/>
    </row>
    <row r="241" spans="1:66" s="565" customFormat="1" x14ac:dyDescent="0.25">
      <c r="A241" s="567"/>
      <c r="B241" s="567"/>
      <c r="C241" s="567"/>
      <c r="D241" s="567"/>
      <c r="E241" s="567"/>
      <c r="F241" s="567"/>
      <c r="G241" s="567"/>
      <c r="H241" s="566"/>
      <c r="I241" s="566"/>
      <c r="J241" s="566"/>
      <c r="K241" s="566"/>
      <c r="L241" s="566"/>
      <c r="M241" s="566"/>
      <c r="N241" s="567"/>
      <c r="O241" s="567"/>
      <c r="P241" s="567"/>
      <c r="Q241" s="566"/>
      <c r="R241" s="566"/>
      <c r="S241" s="566"/>
      <c r="BJ241" s="567"/>
      <c r="BK241" s="567"/>
      <c r="BL241" s="567"/>
      <c r="BM241" s="567"/>
      <c r="BN241" s="567"/>
    </row>
    <row r="242" spans="1:66" s="565" customFormat="1" x14ac:dyDescent="0.25">
      <c r="A242" s="567"/>
      <c r="B242" s="567"/>
      <c r="C242" s="567"/>
      <c r="D242" s="567"/>
      <c r="E242" s="567"/>
      <c r="F242" s="567"/>
      <c r="G242" s="567"/>
      <c r="H242" s="566"/>
      <c r="I242" s="566"/>
      <c r="J242" s="566"/>
      <c r="K242" s="566"/>
      <c r="L242" s="566"/>
      <c r="M242" s="566"/>
      <c r="N242" s="567"/>
      <c r="O242" s="567"/>
      <c r="P242" s="567"/>
      <c r="Q242" s="566"/>
      <c r="R242" s="566"/>
      <c r="S242" s="566"/>
      <c r="BJ242" s="567"/>
      <c r="BK242" s="567"/>
      <c r="BL242" s="567"/>
      <c r="BM242" s="567"/>
      <c r="BN242" s="567"/>
    </row>
    <row r="243" spans="1:66" s="565" customFormat="1" x14ac:dyDescent="0.25">
      <c r="A243" s="567"/>
      <c r="B243" s="567"/>
      <c r="C243" s="567"/>
      <c r="D243" s="567"/>
      <c r="E243" s="567"/>
      <c r="F243" s="567"/>
      <c r="G243" s="567"/>
      <c r="H243" s="566"/>
      <c r="I243" s="566"/>
      <c r="J243" s="566"/>
      <c r="K243" s="566"/>
      <c r="L243" s="566"/>
      <c r="M243" s="566"/>
      <c r="N243" s="567"/>
      <c r="O243" s="567"/>
      <c r="P243" s="567"/>
      <c r="Q243" s="566"/>
      <c r="R243" s="566"/>
      <c r="S243" s="566"/>
      <c r="BJ243" s="567"/>
      <c r="BK243" s="567"/>
      <c r="BL243" s="567"/>
      <c r="BM243" s="567"/>
      <c r="BN243" s="567"/>
    </row>
    <row r="244" spans="1:66" s="565" customFormat="1" x14ac:dyDescent="0.25">
      <c r="A244" s="567"/>
      <c r="B244" s="567"/>
      <c r="C244" s="567"/>
      <c r="D244" s="567"/>
      <c r="E244" s="567"/>
      <c r="F244" s="567"/>
      <c r="G244" s="567"/>
      <c r="H244" s="566"/>
      <c r="I244" s="566"/>
      <c r="J244" s="566"/>
      <c r="K244" s="566"/>
      <c r="L244" s="566"/>
      <c r="M244" s="566"/>
      <c r="N244" s="567"/>
      <c r="O244" s="567"/>
      <c r="P244" s="567"/>
      <c r="Q244" s="566"/>
      <c r="R244" s="566"/>
      <c r="S244" s="566"/>
      <c r="BJ244" s="567"/>
      <c r="BK244" s="567"/>
      <c r="BL244" s="567"/>
      <c r="BM244" s="567"/>
      <c r="BN244" s="567"/>
    </row>
    <row r="245" spans="1:66" s="565" customFormat="1" x14ac:dyDescent="0.25">
      <c r="A245" s="567"/>
      <c r="B245" s="567"/>
      <c r="C245" s="567"/>
      <c r="D245" s="567"/>
      <c r="E245" s="567"/>
      <c r="F245" s="567"/>
      <c r="G245" s="567"/>
      <c r="H245" s="566"/>
      <c r="I245" s="566"/>
      <c r="J245" s="566"/>
      <c r="K245" s="566"/>
      <c r="L245" s="566"/>
      <c r="M245" s="566"/>
      <c r="N245" s="567"/>
      <c r="O245" s="567"/>
      <c r="P245" s="567"/>
      <c r="Q245" s="566"/>
      <c r="R245" s="566"/>
      <c r="S245" s="566"/>
      <c r="BJ245" s="567"/>
      <c r="BK245" s="567"/>
      <c r="BL245" s="567"/>
      <c r="BM245" s="567"/>
      <c r="BN245" s="567"/>
    </row>
    <row r="246" spans="1:66" s="565" customFormat="1" x14ac:dyDescent="0.25">
      <c r="A246" s="567"/>
      <c r="B246" s="567"/>
      <c r="C246" s="567"/>
      <c r="D246" s="567"/>
      <c r="E246" s="567"/>
      <c r="F246" s="567"/>
      <c r="G246" s="567"/>
      <c r="H246" s="566"/>
      <c r="I246" s="566"/>
      <c r="J246" s="566"/>
      <c r="K246" s="566"/>
      <c r="L246" s="566"/>
      <c r="M246" s="566"/>
      <c r="N246" s="567"/>
      <c r="O246" s="567"/>
      <c r="P246" s="567"/>
      <c r="Q246" s="566"/>
      <c r="R246" s="566"/>
      <c r="S246" s="566"/>
      <c r="BJ246" s="567"/>
      <c r="BK246" s="567"/>
      <c r="BL246" s="567"/>
      <c r="BM246" s="567"/>
      <c r="BN246" s="567"/>
    </row>
    <row r="247" spans="1:66" s="565" customFormat="1" x14ac:dyDescent="0.25">
      <c r="A247" s="567"/>
      <c r="B247" s="567"/>
      <c r="C247" s="567"/>
      <c r="D247" s="567"/>
      <c r="E247" s="567"/>
      <c r="F247" s="567"/>
      <c r="G247" s="567"/>
      <c r="H247" s="566"/>
      <c r="I247" s="566"/>
      <c r="J247" s="566"/>
      <c r="K247" s="566"/>
      <c r="L247" s="566"/>
      <c r="M247" s="566"/>
      <c r="N247" s="567"/>
      <c r="O247" s="567"/>
      <c r="P247" s="567"/>
      <c r="Q247" s="566"/>
      <c r="R247" s="566"/>
      <c r="S247" s="566"/>
      <c r="BJ247" s="567"/>
      <c r="BK247" s="567"/>
      <c r="BL247" s="567"/>
      <c r="BM247" s="567"/>
      <c r="BN247" s="567"/>
    </row>
    <row r="248" spans="1:66" s="565" customFormat="1" x14ac:dyDescent="0.25">
      <c r="A248" s="567"/>
      <c r="B248" s="567"/>
      <c r="C248" s="567"/>
      <c r="D248" s="567"/>
      <c r="E248" s="567"/>
      <c r="F248" s="567"/>
      <c r="G248" s="567"/>
      <c r="H248" s="566"/>
      <c r="I248" s="566"/>
      <c r="J248" s="566"/>
      <c r="K248" s="566"/>
      <c r="L248" s="566"/>
      <c r="M248" s="566"/>
      <c r="N248" s="567"/>
      <c r="O248" s="567"/>
      <c r="P248" s="567"/>
      <c r="Q248" s="566"/>
      <c r="R248" s="566"/>
      <c r="S248" s="566"/>
      <c r="BJ248" s="567"/>
      <c r="BK248" s="567"/>
      <c r="BL248" s="567"/>
      <c r="BM248" s="567"/>
      <c r="BN248" s="567"/>
    </row>
    <row r="249" spans="1:66" s="565" customFormat="1" x14ac:dyDescent="0.25">
      <c r="A249" s="567"/>
      <c r="B249" s="567"/>
      <c r="C249" s="567"/>
      <c r="D249" s="567"/>
      <c r="E249" s="567"/>
      <c r="F249" s="567"/>
      <c r="G249" s="567"/>
      <c r="H249" s="566"/>
      <c r="I249" s="566"/>
      <c r="J249" s="566"/>
      <c r="K249" s="566"/>
      <c r="L249" s="566"/>
      <c r="M249" s="566"/>
      <c r="N249" s="567"/>
      <c r="O249" s="567"/>
      <c r="P249" s="567"/>
      <c r="Q249" s="566"/>
      <c r="R249" s="566"/>
      <c r="S249" s="566"/>
      <c r="BJ249" s="567"/>
      <c r="BK249" s="567"/>
      <c r="BL249" s="567"/>
      <c r="BM249" s="567"/>
      <c r="BN249" s="567"/>
    </row>
    <row r="250" spans="1:66" s="565" customFormat="1" x14ac:dyDescent="0.25">
      <c r="A250" s="567"/>
      <c r="B250" s="567"/>
      <c r="C250" s="567"/>
      <c r="D250" s="567"/>
      <c r="E250" s="567"/>
      <c r="F250" s="567"/>
      <c r="G250" s="567"/>
      <c r="H250" s="566"/>
      <c r="I250" s="566"/>
      <c r="J250" s="566"/>
      <c r="K250" s="566"/>
      <c r="L250" s="566"/>
      <c r="M250" s="566"/>
      <c r="N250" s="567"/>
      <c r="O250" s="567"/>
      <c r="P250" s="567"/>
      <c r="Q250" s="566"/>
      <c r="R250" s="566"/>
      <c r="S250" s="566"/>
      <c r="BJ250" s="567"/>
      <c r="BK250" s="567"/>
      <c r="BL250" s="567"/>
      <c r="BM250" s="567"/>
      <c r="BN250" s="567"/>
    </row>
    <row r="251" spans="1:66" s="565" customFormat="1" x14ac:dyDescent="0.25">
      <c r="A251" s="567"/>
      <c r="B251" s="567"/>
      <c r="C251" s="567"/>
      <c r="D251" s="567"/>
      <c r="E251" s="567"/>
      <c r="F251" s="567"/>
      <c r="G251" s="567"/>
      <c r="H251" s="566"/>
      <c r="I251" s="566"/>
      <c r="J251" s="566"/>
      <c r="K251" s="566"/>
      <c r="L251" s="566"/>
      <c r="M251" s="566"/>
      <c r="N251" s="567"/>
      <c r="O251" s="567"/>
      <c r="P251" s="567"/>
      <c r="Q251" s="566"/>
      <c r="R251" s="566"/>
      <c r="S251" s="566"/>
      <c r="BJ251" s="567"/>
      <c r="BK251" s="567"/>
      <c r="BL251" s="567"/>
      <c r="BM251" s="567"/>
      <c r="BN251" s="567"/>
    </row>
    <row r="252" spans="1:66" s="565" customFormat="1" x14ac:dyDescent="0.25">
      <c r="A252" s="567"/>
      <c r="B252" s="567"/>
      <c r="C252" s="567"/>
      <c r="D252" s="567"/>
      <c r="E252" s="567"/>
      <c r="F252" s="567"/>
      <c r="G252" s="567"/>
      <c r="H252" s="566"/>
      <c r="I252" s="566"/>
      <c r="J252" s="566"/>
      <c r="K252" s="566"/>
      <c r="L252" s="566"/>
      <c r="M252" s="566"/>
      <c r="N252" s="567"/>
      <c r="O252" s="567"/>
      <c r="P252" s="567"/>
      <c r="Q252" s="566"/>
      <c r="R252" s="566"/>
      <c r="S252" s="566"/>
      <c r="BJ252" s="567"/>
      <c r="BK252" s="567"/>
      <c r="BL252" s="567"/>
      <c r="BM252" s="567"/>
      <c r="BN252" s="567"/>
    </row>
    <row r="253" spans="1:66" s="565" customFormat="1" x14ac:dyDescent="0.25">
      <c r="A253" s="567"/>
      <c r="B253" s="567"/>
      <c r="C253" s="567"/>
      <c r="D253" s="567"/>
      <c r="E253" s="567"/>
      <c r="F253" s="567"/>
      <c r="G253" s="567"/>
      <c r="H253" s="566"/>
      <c r="I253" s="566"/>
      <c r="J253" s="566"/>
      <c r="K253" s="566"/>
      <c r="L253" s="566"/>
      <c r="M253" s="566"/>
      <c r="N253" s="567"/>
      <c r="O253" s="567"/>
      <c r="P253" s="567"/>
      <c r="Q253" s="566"/>
      <c r="R253" s="566"/>
      <c r="S253" s="566"/>
      <c r="BJ253" s="567"/>
      <c r="BK253" s="567"/>
      <c r="BL253" s="567"/>
      <c r="BM253" s="567"/>
      <c r="BN253" s="567"/>
    </row>
    <row r="254" spans="1:66" s="565" customFormat="1" x14ac:dyDescent="0.25">
      <c r="A254" s="567"/>
      <c r="B254" s="567"/>
      <c r="C254" s="567"/>
      <c r="D254" s="567"/>
      <c r="E254" s="567"/>
      <c r="F254" s="567"/>
      <c r="G254" s="567"/>
      <c r="H254" s="566"/>
      <c r="I254" s="566"/>
      <c r="J254" s="566"/>
      <c r="K254" s="566"/>
      <c r="L254" s="566"/>
      <c r="M254" s="566"/>
      <c r="N254" s="567"/>
      <c r="O254" s="567"/>
      <c r="P254" s="567"/>
      <c r="Q254" s="566"/>
      <c r="R254" s="566"/>
      <c r="S254" s="566"/>
      <c r="BJ254" s="567"/>
      <c r="BK254" s="567"/>
      <c r="BL254" s="567"/>
      <c r="BM254" s="567"/>
      <c r="BN254" s="567"/>
    </row>
    <row r="255" spans="1:66" s="565" customFormat="1" x14ac:dyDescent="0.25">
      <c r="A255" s="567"/>
      <c r="B255" s="567"/>
      <c r="C255" s="567"/>
      <c r="D255" s="567"/>
      <c r="E255" s="567"/>
      <c r="F255" s="567"/>
      <c r="G255" s="567"/>
      <c r="H255" s="566"/>
      <c r="I255" s="566"/>
      <c r="J255" s="566"/>
      <c r="K255" s="566"/>
      <c r="L255" s="566"/>
      <c r="M255" s="566"/>
      <c r="N255" s="567"/>
      <c r="O255" s="567"/>
      <c r="P255" s="567"/>
      <c r="Q255" s="566"/>
      <c r="R255" s="566"/>
      <c r="S255" s="566"/>
      <c r="BJ255" s="567"/>
      <c r="BK255" s="567"/>
      <c r="BL255" s="567"/>
      <c r="BM255" s="567"/>
      <c r="BN255" s="567"/>
    </row>
    <row r="256" spans="1:66" s="565" customFormat="1" x14ac:dyDescent="0.25">
      <c r="A256" s="567"/>
      <c r="B256" s="567"/>
      <c r="C256" s="567"/>
      <c r="D256" s="567"/>
      <c r="E256" s="567"/>
      <c r="F256" s="567"/>
      <c r="G256" s="567"/>
      <c r="H256" s="566"/>
      <c r="I256" s="566"/>
      <c r="J256" s="566"/>
      <c r="K256" s="566"/>
      <c r="L256" s="566"/>
      <c r="M256" s="566"/>
      <c r="N256" s="567"/>
      <c r="O256" s="567"/>
      <c r="P256" s="567"/>
      <c r="Q256" s="566"/>
      <c r="R256" s="566"/>
      <c r="S256" s="566"/>
      <c r="BJ256" s="567"/>
      <c r="BK256" s="567"/>
      <c r="BL256" s="567"/>
      <c r="BM256" s="567"/>
      <c r="BN256" s="567"/>
    </row>
    <row r="257" spans="1:66" s="565" customFormat="1" x14ac:dyDescent="0.25">
      <c r="A257" s="567"/>
      <c r="B257" s="567"/>
      <c r="C257" s="567"/>
      <c r="D257" s="567"/>
      <c r="E257" s="567"/>
      <c r="F257" s="567"/>
      <c r="G257" s="567"/>
      <c r="H257" s="566"/>
      <c r="I257" s="566"/>
      <c r="J257" s="566"/>
      <c r="K257" s="566"/>
      <c r="L257" s="566"/>
      <c r="M257" s="566"/>
      <c r="N257" s="567"/>
      <c r="O257" s="567"/>
      <c r="P257" s="567"/>
      <c r="Q257" s="566"/>
      <c r="R257" s="566"/>
      <c r="S257" s="566"/>
      <c r="BJ257" s="567"/>
      <c r="BK257" s="567"/>
      <c r="BL257" s="567"/>
      <c r="BM257" s="567"/>
      <c r="BN257" s="567"/>
    </row>
    <row r="258" spans="1:66" s="565" customFormat="1" x14ac:dyDescent="0.25">
      <c r="A258" s="567"/>
      <c r="B258" s="567"/>
      <c r="C258" s="567"/>
      <c r="D258" s="567"/>
      <c r="E258" s="567"/>
      <c r="F258" s="567"/>
      <c r="G258" s="567"/>
      <c r="H258" s="566"/>
      <c r="I258" s="566"/>
      <c r="J258" s="566"/>
      <c r="K258" s="566"/>
      <c r="L258" s="566"/>
      <c r="M258" s="566"/>
      <c r="N258" s="567"/>
      <c r="O258" s="567"/>
      <c r="P258" s="567"/>
      <c r="Q258" s="566"/>
      <c r="R258" s="566"/>
      <c r="S258" s="566"/>
      <c r="BJ258" s="567"/>
      <c r="BK258" s="567"/>
      <c r="BL258" s="567"/>
      <c r="BM258" s="567"/>
      <c r="BN258" s="567"/>
    </row>
    <row r="259" spans="1:66" s="565" customFormat="1" x14ac:dyDescent="0.25">
      <c r="A259" s="567"/>
      <c r="B259" s="567"/>
      <c r="C259" s="567"/>
      <c r="D259" s="567"/>
      <c r="E259" s="567"/>
      <c r="F259" s="567"/>
      <c r="G259" s="567"/>
      <c r="H259" s="566"/>
      <c r="I259" s="566"/>
      <c r="J259" s="566"/>
      <c r="K259" s="566"/>
      <c r="L259" s="566"/>
      <c r="M259" s="566"/>
      <c r="N259" s="567"/>
      <c r="O259" s="567"/>
      <c r="P259" s="567"/>
      <c r="Q259" s="566"/>
      <c r="R259" s="566"/>
      <c r="S259" s="566"/>
      <c r="BJ259" s="567"/>
      <c r="BK259" s="567"/>
      <c r="BL259" s="567"/>
      <c r="BM259" s="567"/>
      <c r="BN259" s="567"/>
    </row>
    <row r="260" spans="1:66" s="565" customFormat="1" x14ac:dyDescent="0.25">
      <c r="A260" s="567"/>
      <c r="B260" s="567"/>
      <c r="C260" s="567"/>
      <c r="D260" s="567"/>
      <c r="E260" s="567"/>
      <c r="F260" s="567"/>
      <c r="G260" s="567"/>
      <c r="H260" s="566"/>
      <c r="I260" s="566"/>
      <c r="J260" s="566"/>
      <c r="K260" s="566"/>
      <c r="L260" s="566"/>
      <c r="M260" s="566"/>
      <c r="N260" s="567"/>
      <c r="O260" s="567"/>
      <c r="P260" s="567"/>
      <c r="Q260" s="566"/>
      <c r="R260" s="566"/>
      <c r="S260" s="566"/>
      <c r="BJ260" s="567"/>
      <c r="BK260" s="567"/>
      <c r="BL260" s="567"/>
      <c r="BM260" s="567"/>
      <c r="BN260" s="567"/>
    </row>
    <row r="261" spans="1:66" s="565" customFormat="1" x14ac:dyDescent="0.25">
      <c r="A261" s="567"/>
      <c r="B261" s="567"/>
      <c r="C261" s="567"/>
      <c r="D261" s="567"/>
      <c r="E261" s="567"/>
      <c r="F261" s="567"/>
      <c r="G261" s="567"/>
      <c r="H261" s="566"/>
      <c r="I261" s="566"/>
      <c r="J261" s="566"/>
      <c r="K261" s="566"/>
      <c r="L261" s="566"/>
      <c r="M261" s="566"/>
      <c r="N261" s="567"/>
      <c r="O261" s="567"/>
      <c r="P261" s="567"/>
      <c r="Q261" s="566"/>
      <c r="R261" s="566"/>
      <c r="S261" s="566"/>
      <c r="BJ261" s="567"/>
      <c r="BK261" s="567"/>
      <c r="BL261" s="567"/>
      <c r="BM261" s="567"/>
      <c r="BN261" s="567"/>
    </row>
    <row r="262" spans="1:66" s="565" customFormat="1" x14ac:dyDescent="0.25">
      <c r="A262" s="567"/>
      <c r="B262" s="567"/>
      <c r="C262" s="567"/>
      <c r="D262" s="567"/>
      <c r="E262" s="567"/>
      <c r="F262" s="567"/>
      <c r="G262" s="567"/>
      <c r="H262" s="566"/>
      <c r="I262" s="566"/>
      <c r="J262" s="566"/>
      <c r="K262" s="566"/>
      <c r="L262" s="566"/>
      <c r="M262" s="566"/>
      <c r="N262" s="567"/>
      <c r="O262" s="567"/>
      <c r="P262" s="567"/>
      <c r="Q262" s="566"/>
      <c r="R262" s="566"/>
      <c r="S262" s="566"/>
      <c r="BJ262" s="567"/>
      <c r="BK262" s="567"/>
      <c r="BL262" s="567"/>
      <c r="BM262" s="567"/>
      <c r="BN262" s="567"/>
    </row>
    <row r="263" spans="1:66" s="565" customFormat="1" x14ac:dyDescent="0.25">
      <c r="A263" s="567"/>
      <c r="B263" s="567"/>
      <c r="C263" s="567"/>
      <c r="D263" s="567"/>
      <c r="E263" s="567"/>
      <c r="F263" s="567"/>
      <c r="G263" s="567"/>
      <c r="H263" s="566"/>
      <c r="I263" s="566"/>
      <c r="J263" s="566"/>
      <c r="K263" s="566"/>
      <c r="L263" s="566"/>
      <c r="M263" s="566"/>
      <c r="N263" s="567"/>
      <c r="O263" s="567"/>
      <c r="P263" s="567"/>
      <c r="Q263" s="566"/>
      <c r="R263" s="566"/>
      <c r="S263" s="566"/>
      <c r="BJ263" s="567"/>
      <c r="BK263" s="567"/>
      <c r="BL263" s="567"/>
      <c r="BM263" s="567"/>
      <c r="BN263" s="567"/>
    </row>
    <row r="264" spans="1:66" s="565" customFormat="1" x14ac:dyDescent="0.25">
      <c r="A264" s="567"/>
      <c r="B264" s="567"/>
      <c r="C264" s="567"/>
      <c r="D264" s="567"/>
      <c r="E264" s="567"/>
      <c r="F264" s="567"/>
      <c r="G264" s="567"/>
      <c r="H264" s="566"/>
      <c r="I264" s="566"/>
      <c r="J264" s="566"/>
      <c r="K264" s="566"/>
      <c r="L264" s="566"/>
      <c r="M264" s="566"/>
      <c r="N264" s="567"/>
      <c r="O264" s="567"/>
      <c r="P264" s="567"/>
      <c r="Q264" s="566"/>
      <c r="R264" s="566"/>
      <c r="S264" s="566"/>
      <c r="BJ264" s="567"/>
      <c r="BK264" s="567"/>
      <c r="BL264" s="567"/>
      <c r="BM264" s="567"/>
      <c r="BN264" s="567"/>
    </row>
    <row r="265" spans="1:66" s="565" customFormat="1" x14ac:dyDescent="0.25">
      <c r="A265" s="567"/>
      <c r="B265" s="567"/>
      <c r="C265" s="567"/>
      <c r="D265" s="567"/>
      <c r="E265" s="567"/>
      <c r="F265" s="567"/>
      <c r="G265" s="567"/>
      <c r="H265" s="566"/>
      <c r="I265" s="566"/>
      <c r="J265" s="566"/>
      <c r="K265" s="566"/>
      <c r="L265" s="566"/>
      <c r="M265" s="566"/>
      <c r="N265" s="567"/>
      <c r="O265" s="567"/>
      <c r="P265" s="567"/>
      <c r="Q265" s="566"/>
      <c r="R265" s="566"/>
      <c r="S265" s="566"/>
      <c r="BJ265" s="567"/>
      <c r="BK265" s="567"/>
      <c r="BL265" s="567"/>
      <c r="BM265" s="567"/>
      <c r="BN265" s="567"/>
    </row>
    <row r="266" spans="1:66" s="565" customFormat="1" x14ac:dyDescent="0.25">
      <c r="A266" s="567"/>
      <c r="B266" s="567"/>
      <c r="C266" s="567"/>
      <c r="D266" s="567"/>
      <c r="E266" s="567"/>
      <c r="F266" s="567"/>
      <c r="G266" s="567"/>
      <c r="H266" s="566"/>
      <c r="I266" s="566"/>
      <c r="J266" s="566"/>
      <c r="K266" s="566"/>
      <c r="L266" s="566"/>
      <c r="M266" s="566"/>
      <c r="N266" s="567"/>
      <c r="O266" s="567"/>
      <c r="P266" s="567"/>
      <c r="Q266" s="566"/>
      <c r="R266" s="566"/>
      <c r="S266" s="566"/>
      <c r="BJ266" s="567"/>
      <c r="BK266" s="567"/>
      <c r="BL266" s="567"/>
      <c r="BM266" s="567"/>
      <c r="BN266" s="567"/>
    </row>
    <row r="267" spans="1:66" s="565" customFormat="1" x14ac:dyDescent="0.25">
      <c r="A267" s="567"/>
      <c r="B267" s="567"/>
      <c r="C267" s="567"/>
      <c r="D267" s="567"/>
      <c r="E267" s="567"/>
      <c r="F267" s="567"/>
      <c r="G267" s="567"/>
      <c r="H267" s="566"/>
      <c r="I267" s="566"/>
      <c r="J267" s="566"/>
      <c r="K267" s="566"/>
      <c r="L267" s="566"/>
      <c r="M267" s="566"/>
      <c r="N267" s="567"/>
      <c r="O267" s="567"/>
      <c r="P267" s="567"/>
      <c r="Q267" s="566"/>
      <c r="R267" s="566"/>
      <c r="S267" s="566"/>
      <c r="BJ267" s="567"/>
      <c r="BK267" s="567"/>
      <c r="BL267" s="567"/>
      <c r="BM267" s="567"/>
      <c r="BN267" s="567"/>
    </row>
    <row r="268" spans="1:66" s="565" customFormat="1" x14ac:dyDescent="0.25">
      <c r="A268" s="567"/>
      <c r="B268" s="567"/>
      <c r="C268" s="567"/>
      <c r="D268" s="567"/>
      <c r="E268" s="567"/>
      <c r="F268" s="567"/>
      <c r="G268" s="567"/>
      <c r="H268" s="566"/>
      <c r="I268" s="566"/>
      <c r="J268" s="566"/>
      <c r="K268" s="566"/>
      <c r="L268" s="566"/>
      <c r="M268" s="566"/>
      <c r="N268" s="567"/>
      <c r="O268" s="567"/>
      <c r="P268" s="567"/>
      <c r="Q268" s="566"/>
      <c r="R268" s="566"/>
      <c r="S268" s="566"/>
      <c r="BJ268" s="567"/>
      <c r="BK268" s="567"/>
      <c r="BL268" s="567"/>
      <c r="BM268" s="567"/>
      <c r="BN268" s="567"/>
    </row>
    <row r="269" spans="1:66" s="565" customFormat="1" x14ac:dyDescent="0.25">
      <c r="A269" s="567"/>
      <c r="B269" s="567"/>
      <c r="C269" s="567"/>
      <c r="D269" s="567"/>
      <c r="E269" s="567"/>
      <c r="F269" s="567"/>
      <c r="G269" s="567"/>
      <c r="H269" s="566"/>
      <c r="I269" s="566"/>
      <c r="J269" s="566"/>
      <c r="K269" s="566"/>
      <c r="L269" s="566"/>
      <c r="M269" s="566"/>
      <c r="N269" s="567"/>
      <c r="O269" s="567"/>
      <c r="P269" s="567"/>
      <c r="Q269" s="566"/>
      <c r="R269" s="566"/>
      <c r="S269" s="566"/>
      <c r="BJ269" s="567"/>
      <c r="BK269" s="567"/>
      <c r="BL269" s="567"/>
      <c r="BM269" s="567"/>
      <c r="BN269" s="567"/>
    </row>
    <row r="270" spans="1:66" s="565" customFormat="1" x14ac:dyDescent="0.25">
      <c r="A270" s="567"/>
      <c r="B270" s="567"/>
      <c r="C270" s="567"/>
      <c r="D270" s="567"/>
      <c r="E270" s="567"/>
      <c r="F270" s="567"/>
      <c r="G270" s="567"/>
      <c r="H270" s="566"/>
      <c r="I270" s="566"/>
      <c r="J270" s="566"/>
      <c r="K270" s="566"/>
      <c r="L270" s="566"/>
      <c r="M270" s="566"/>
      <c r="N270" s="567"/>
      <c r="O270" s="567"/>
      <c r="P270" s="567"/>
      <c r="Q270" s="566"/>
      <c r="R270" s="566"/>
      <c r="S270" s="566"/>
      <c r="BJ270" s="567"/>
      <c r="BK270" s="567"/>
      <c r="BL270" s="567"/>
      <c r="BM270" s="567"/>
      <c r="BN270" s="567"/>
    </row>
    <row r="271" spans="1:66" s="565" customFormat="1" x14ac:dyDescent="0.25">
      <c r="A271" s="567"/>
      <c r="B271" s="567"/>
      <c r="C271" s="567"/>
      <c r="D271" s="567"/>
      <c r="E271" s="567"/>
      <c r="F271" s="567"/>
      <c r="G271" s="567"/>
      <c r="H271" s="566"/>
      <c r="I271" s="566"/>
      <c r="J271" s="566"/>
      <c r="K271" s="566"/>
      <c r="L271" s="566"/>
      <c r="M271" s="566"/>
      <c r="N271" s="567"/>
      <c r="O271" s="567"/>
      <c r="P271" s="567"/>
      <c r="Q271" s="566"/>
      <c r="R271" s="566"/>
      <c r="S271" s="566"/>
      <c r="BJ271" s="567"/>
      <c r="BK271" s="567"/>
      <c r="BL271" s="567"/>
      <c r="BM271" s="567"/>
      <c r="BN271" s="567"/>
    </row>
    <row r="272" spans="1:66" s="565" customFormat="1" x14ac:dyDescent="0.25">
      <c r="A272" s="567"/>
      <c r="B272" s="567"/>
      <c r="C272" s="567"/>
      <c r="D272" s="567"/>
      <c r="E272" s="567"/>
      <c r="F272" s="567"/>
      <c r="G272" s="567"/>
      <c r="H272" s="566"/>
      <c r="I272" s="566"/>
      <c r="J272" s="566"/>
      <c r="K272" s="566"/>
      <c r="L272" s="566"/>
      <c r="M272" s="566"/>
      <c r="N272" s="567"/>
      <c r="O272" s="567"/>
      <c r="P272" s="567"/>
      <c r="Q272" s="566"/>
      <c r="R272" s="566"/>
      <c r="S272" s="566"/>
      <c r="BJ272" s="567"/>
      <c r="BK272" s="567"/>
      <c r="BL272" s="567"/>
      <c r="BM272" s="567"/>
      <c r="BN272" s="567"/>
    </row>
    <row r="273" spans="1:66" s="565" customFormat="1" x14ac:dyDescent="0.25">
      <c r="A273" s="567"/>
      <c r="B273" s="567"/>
      <c r="C273" s="567"/>
      <c r="D273" s="567"/>
      <c r="E273" s="567"/>
      <c r="F273" s="567"/>
      <c r="G273" s="567"/>
      <c r="H273" s="566"/>
      <c r="I273" s="566"/>
      <c r="J273" s="566"/>
      <c r="K273" s="566"/>
      <c r="L273" s="566"/>
      <c r="M273" s="566"/>
      <c r="N273" s="567"/>
      <c r="O273" s="567"/>
      <c r="P273" s="567"/>
      <c r="Q273" s="566"/>
      <c r="R273" s="566"/>
      <c r="S273" s="566"/>
      <c r="BJ273" s="567"/>
      <c r="BK273" s="567"/>
      <c r="BL273" s="567"/>
      <c r="BM273" s="567"/>
      <c r="BN273" s="567"/>
    </row>
    <row r="274" spans="1:66" s="565" customFormat="1" x14ac:dyDescent="0.25">
      <c r="A274" s="567"/>
      <c r="B274" s="567"/>
      <c r="C274" s="567"/>
      <c r="D274" s="567"/>
      <c r="E274" s="567"/>
      <c r="F274" s="567"/>
      <c r="G274" s="567"/>
      <c r="H274" s="566"/>
      <c r="I274" s="566"/>
      <c r="J274" s="566"/>
      <c r="K274" s="566"/>
      <c r="L274" s="566"/>
      <c r="M274" s="566"/>
      <c r="N274" s="567"/>
      <c r="O274" s="567"/>
      <c r="P274" s="567"/>
      <c r="Q274" s="566"/>
      <c r="R274" s="566"/>
      <c r="S274" s="566"/>
      <c r="BJ274" s="567"/>
      <c r="BK274" s="567"/>
      <c r="BL274" s="567"/>
      <c r="BM274" s="567"/>
      <c r="BN274" s="567"/>
    </row>
    <row r="275" spans="1:66" s="565" customFormat="1" x14ac:dyDescent="0.25">
      <c r="A275" s="567"/>
      <c r="B275" s="567"/>
      <c r="C275" s="567"/>
      <c r="D275" s="567"/>
      <c r="E275" s="567"/>
      <c r="F275" s="567"/>
      <c r="G275" s="567"/>
      <c r="H275" s="566"/>
      <c r="I275" s="566"/>
      <c r="J275" s="566"/>
      <c r="K275" s="566"/>
      <c r="L275" s="566"/>
      <c r="M275" s="566"/>
      <c r="N275" s="567"/>
      <c r="O275" s="567"/>
      <c r="P275" s="567"/>
      <c r="Q275" s="566"/>
      <c r="R275" s="566"/>
      <c r="S275" s="566"/>
      <c r="BJ275" s="567"/>
      <c r="BK275" s="567"/>
      <c r="BL275" s="567"/>
      <c r="BM275" s="567"/>
      <c r="BN275" s="567"/>
    </row>
    <row r="276" spans="1:66" s="565" customFormat="1" x14ac:dyDescent="0.25">
      <c r="A276" s="567"/>
      <c r="B276" s="567"/>
      <c r="C276" s="567"/>
      <c r="D276" s="567"/>
      <c r="E276" s="567"/>
      <c r="F276" s="567"/>
      <c r="G276" s="567"/>
      <c r="H276" s="566"/>
      <c r="I276" s="566"/>
      <c r="J276" s="566"/>
      <c r="K276" s="566"/>
      <c r="L276" s="566"/>
      <c r="M276" s="566"/>
      <c r="N276" s="567"/>
      <c r="O276" s="567"/>
      <c r="P276" s="567"/>
      <c r="Q276" s="566"/>
      <c r="R276" s="566"/>
      <c r="S276" s="566"/>
      <c r="BJ276" s="567"/>
      <c r="BK276" s="567"/>
      <c r="BL276" s="567"/>
      <c r="BM276" s="567"/>
      <c r="BN276" s="567"/>
    </row>
    <row r="277" spans="1:66" s="565" customFormat="1" x14ac:dyDescent="0.25">
      <c r="A277" s="567"/>
      <c r="B277" s="567"/>
      <c r="C277" s="567"/>
      <c r="D277" s="567"/>
      <c r="E277" s="567"/>
      <c r="F277" s="567"/>
      <c r="G277" s="567"/>
      <c r="H277" s="566"/>
      <c r="I277" s="566"/>
      <c r="J277" s="566"/>
      <c r="K277" s="566"/>
      <c r="L277" s="566"/>
      <c r="M277" s="566"/>
      <c r="N277" s="567"/>
      <c r="O277" s="567"/>
      <c r="P277" s="567"/>
      <c r="Q277" s="566"/>
      <c r="R277" s="566"/>
      <c r="S277" s="566"/>
      <c r="BJ277" s="567"/>
      <c r="BK277" s="567"/>
      <c r="BL277" s="567"/>
      <c r="BM277" s="567"/>
      <c r="BN277" s="567"/>
    </row>
    <row r="278" spans="1:66" s="565" customFormat="1" x14ac:dyDescent="0.25">
      <c r="A278" s="567"/>
      <c r="B278" s="567"/>
      <c r="C278" s="567"/>
      <c r="D278" s="567"/>
      <c r="E278" s="567"/>
      <c r="F278" s="567"/>
      <c r="G278" s="567"/>
      <c r="H278" s="566"/>
      <c r="I278" s="566"/>
      <c r="J278" s="566"/>
      <c r="K278" s="566"/>
      <c r="L278" s="566"/>
      <c r="M278" s="566"/>
      <c r="N278" s="567"/>
      <c r="O278" s="567"/>
      <c r="P278" s="567"/>
      <c r="Q278" s="566"/>
      <c r="R278" s="566"/>
      <c r="S278" s="566"/>
      <c r="BJ278" s="567"/>
      <c r="BK278" s="567"/>
      <c r="BL278" s="567"/>
      <c r="BM278" s="567"/>
      <c r="BN278" s="567"/>
    </row>
    <row r="279" spans="1:66" s="565" customFormat="1" x14ac:dyDescent="0.25">
      <c r="A279" s="567"/>
      <c r="B279" s="567"/>
      <c r="C279" s="567"/>
      <c r="D279" s="567"/>
      <c r="E279" s="567"/>
      <c r="F279" s="567"/>
      <c r="G279" s="567"/>
      <c r="H279" s="566"/>
      <c r="I279" s="566"/>
      <c r="J279" s="566"/>
      <c r="K279" s="566"/>
      <c r="L279" s="566"/>
      <c r="M279" s="566"/>
      <c r="N279" s="567"/>
      <c r="O279" s="567"/>
      <c r="P279" s="567"/>
      <c r="Q279" s="566"/>
      <c r="R279" s="566"/>
      <c r="S279" s="566"/>
      <c r="BJ279" s="567"/>
      <c r="BK279" s="567"/>
      <c r="BL279" s="567"/>
      <c r="BM279" s="567"/>
      <c r="BN279" s="567"/>
    </row>
    <row r="280" spans="1:66" s="565" customFormat="1" x14ac:dyDescent="0.25">
      <c r="A280" s="567"/>
      <c r="B280" s="567"/>
      <c r="C280" s="567"/>
      <c r="D280" s="567"/>
      <c r="E280" s="567"/>
      <c r="F280" s="567"/>
      <c r="G280" s="567"/>
      <c r="H280" s="566"/>
      <c r="I280" s="566"/>
      <c r="J280" s="566"/>
      <c r="K280" s="566"/>
      <c r="L280" s="566"/>
      <c r="M280" s="566"/>
      <c r="N280" s="567"/>
      <c r="O280" s="567"/>
      <c r="P280" s="567"/>
      <c r="Q280" s="566"/>
      <c r="R280" s="566"/>
      <c r="S280" s="566"/>
      <c r="BJ280" s="567"/>
      <c r="BK280" s="567"/>
      <c r="BL280" s="567"/>
      <c r="BM280" s="567"/>
      <c r="BN280" s="567"/>
    </row>
    <row r="281" spans="1:66" s="565" customFormat="1" x14ac:dyDescent="0.25">
      <c r="A281" s="567"/>
      <c r="B281" s="567"/>
      <c r="C281" s="567"/>
      <c r="D281" s="567"/>
      <c r="E281" s="567"/>
      <c r="F281" s="567"/>
      <c r="G281" s="567"/>
      <c r="H281" s="566"/>
      <c r="I281" s="566"/>
      <c r="J281" s="566"/>
      <c r="K281" s="566"/>
      <c r="L281" s="566"/>
      <c r="M281" s="566"/>
      <c r="N281" s="567"/>
      <c r="O281" s="567"/>
      <c r="P281" s="567"/>
      <c r="Q281" s="566"/>
      <c r="R281" s="566"/>
      <c r="S281" s="566"/>
      <c r="BJ281" s="567"/>
      <c r="BK281" s="567"/>
      <c r="BL281" s="567"/>
      <c r="BM281" s="567"/>
      <c r="BN281" s="567"/>
    </row>
    <row r="282" spans="1:66" s="565" customFormat="1" x14ac:dyDescent="0.25">
      <c r="A282" s="567"/>
      <c r="B282" s="567"/>
      <c r="C282" s="567"/>
      <c r="D282" s="567"/>
      <c r="E282" s="567"/>
      <c r="F282" s="567"/>
      <c r="G282" s="567"/>
      <c r="H282" s="566"/>
      <c r="I282" s="566"/>
      <c r="J282" s="566"/>
      <c r="K282" s="566"/>
      <c r="L282" s="566"/>
      <c r="M282" s="566"/>
      <c r="N282" s="567"/>
      <c r="O282" s="567"/>
      <c r="P282" s="567"/>
      <c r="Q282" s="566"/>
      <c r="R282" s="566"/>
      <c r="S282" s="566"/>
      <c r="BJ282" s="567"/>
      <c r="BK282" s="567"/>
      <c r="BL282" s="567"/>
      <c r="BM282" s="567"/>
      <c r="BN282" s="567"/>
    </row>
    <row r="283" spans="1:66" s="565" customFormat="1" x14ac:dyDescent="0.25">
      <c r="A283" s="567"/>
      <c r="B283" s="567"/>
      <c r="C283" s="567"/>
      <c r="D283" s="567"/>
      <c r="E283" s="567"/>
      <c r="F283" s="567"/>
      <c r="G283" s="567"/>
      <c r="H283" s="566"/>
      <c r="I283" s="566"/>
      <c r="J283" s="566"/>
      <c r="K283" s="566"/>
      <c r="L283" s="566"/>
      <c r="M283" s="566"/>
      <c r="N283" s="567"/>
      <c r="O283" s="567"/>
      <c r="P283" s="567"/>
      <c r="Q283" s="566"/>
      <c r="R283" s="566"/>
      <c r="S283" s="566"/>
      <c r="BJ283" s="567"/>
      <c r="BK283" s="567"/>
      <c r="BL283" s="567"/>
      <c r="BM283" s="567"/>
      <c r="BN283" s="567"/>
    </row>
    <row r="284" spans="1:66" s="565" customFormat="1" x14ac:dyDescent="0.25">
      <c r="A284" s="567"/>
      <c r="B284" s="567"/>
      <c r="C284" s="567"/>
      <c r="D284" s="567"/>
      <c r="E284" s="567"/>
      <c r="F284" s="567"/>
      <c r="G284" s="567"/>
      <c r="H284" s="566"/>
      <c r="I284" s="566"/>
      <c r="J284" s="566"/>
      <c r="K284" s="566"/>
      <c r="L284" s="566"/>
      <c r="M284" s="566"/>
      <c r="N284" s="567"/>
      <c r="O284" s="567"/>
      <c r="P284" s="567"/>
      <c r="Q284" s="566"/>
      <c r="R284" s="566"/>
      <c r="S284" s="566"/>
      <c r="BJ284" s="567"/>
      <c r="BK284" s="567"/>
      <c r="BL284" s="567"/>
      <c r="BM284" s="567"/>
      <c r="BN284" s="567"/>
    </row>
    <row r="285" spans="1:66" s="565" customFormat="1" x14ac:dyDescent="0.25">
      <c r="A285" s="567"/>
      <c r="B285" s="567"/>
      <c r="C285" s="567"/>
      <c r="D285" s="567"/>
      <c r="E285" s="567"/>
      <c r="F285" s="567"/>
      <c r="G285" s="567"/>
      <c r="H285" s="566"/>
      <c r="I285" s="566"/>
      <c r="J285" s="566"/>
      <c r="K285" s="566"/>
      <c r="L285" s="566"/>
      <c r="M285" s="566"/>
      <c r="N285" s="567"/>
      <c r="O285" s="567"/>
      <c r="P285" s="567"/>
      <c r="Q285" s="566"/>
      <c r="R285" s="566"/>
      <c r="S285" s="566"/>
      <c r="BJ285" s="567"/>
      <c r="BK285" s="567"/>
      <c r="BL285" s="567"/>
      <c r="BM285" s="567"/>
      <c r="BN285" s="567"/>
    </row>
    <row r="286" spans="1:66" s="565" customFormat="1" x14ac:dyDescent="0.25">
      <c r="A286" s="567"/>
      <c r="B286" s="567"/>
      <c r="C286" s="567"/>
      <c r="D286" s="567"/>
      <c r="E286" s="567"/>
      <c r="F286" s="567"/>
      <c r="G286" s="567"/>
      <c r="H286" s="566"/>
      <c r="I286" s="566"/>
      <c r="J286" s="566"/>
      <c r="K286" s="566"/>
      <c r="L286" s="566"/>
      <c r="M286" s="566"/>
      <c r="N286" s="567"/>
      <c r="O286" s="567"/>
      <c r="P286" s="567"/>
      <c r="Q286" s="566"/>
      <c r="R286" s="566"/>
      <c r="S286" s="566"/>
      <c r="BJ286" s="567"/>
      <c r="BK286" s="567"/>
      <c r="BL286" s="567"/>
      <c r="BM286" s="567"/>
      <c r="BN286" s="567"/>
    </row>
    <row r="287" spans="1:66" s="565" customFormat="1" x14ac:dyDescent="0.25">
      <c r="A287" s="567"/>
      <c r="B287" s="567"/>
      <c r="C287" s="567"/>
      <c r="D287" s="567"/>
      <c r="E287" s="567"/>
      <c r="F287" s="567"/>
      <c r="G287" s="567"/>
      <c r="H287" s="566"/>
      <c r="I287" s="566"/>
      <c r="J287" s="566"/>
      <c r="K287" s="566"/>
      <c r="L287" s="566"/>
      <c r="M287" s="566"/>
      <c r="N287" s="567"/>
      <c r="O287" s="567"/>
      <c r="P287" s="567"/>
      <c r="Q287" s="566"/>
      <c r="R287" s="566"/>
      <c r="S287" s="566"/>
      <c r="BJ287" s="567"/>
      <c r="BK287" s="567"/>
      <c r="BL287" s="567"/>
      <c r="BM287" s="567"/>
      <c r="BN287" s="567"/>
    </row>
    <row r="288" spans="1:66" s="565" customFormat="1" x14ac:dyDescent="0.25">
      <c r="A288" s="567"/>
      <c r="B288" s="567"/>
      <c r="C288" s="567"/>
      <c r="D288" s="567"/>
      <c r="E288" s="567"/>
      <c r="F288" s="567"/>
      <c r="G288" s="567"/>
      <c r="H288" s="566"/>
      <c r="I288" s="566"/>
      <c r="J288" s="566"/>
      <c r="K288" s="566"/>
      <c r="L288" s="566"/>
      <c r="M288" s="566"/>
      <c r="N288" s="567"/>
      <c r="O288" s="567"/>
      <c r="P288" s="567"/>
      <c r="Q288" s="566"/>
      <c r="R288" s="566"/>
      <c r="S288" s="566"/>
      <c r="BJ288" s="567"/>
      <c r="BK288" s="567"/>
      <c r="BL288" s="567"/>
      <c r="BM288" s="567"/>
      <c r="BN288" s="567"/>
    </row>
    <row r="289" spans="1:66" s="565" customFormat="1" x14ac:dyDescent="0.25">
      <c r="A289" s="567"/>
      <c r="B289" s="567"/>
      <c r="C289" s="567"/>
      <c r="D289" s="567"/>
      <c r="E289" s="567"/>
      <c r="F289" s="567"/>
      <c r="G289" s="567"/>
      <c r="H289" s="566"/>
      <c r="I289" s="566"/>
      <c r="J289" s="566"/>
      <c r="K289" s="566"/>
      <c r="L289" s="566"/>
      <c r="M289" s="566"/>
      <c r="N289" s="567"/>
      <c r="O289" s="567"/>
      <c r="P289" s="567"/>
      <c r="Q289" s="566"/>
      <c r="R289" s="566"/>
      <c r="S289" s="566"/>
      <c r="BJ289" s="567"/>
      <c r="BK289" s="567"/>
      <c r="BL289" s="567"/>
      <c r="BM289" s="567"/>
      <c r="BN289" s="567"/>
    </row>
    <row r="290" spans="1:66" s="565" customFormat="1" x14ac:dyDescent="0.25">
      <c r="A290" s="567"/>
      <c r="B290" s="567"/>
      <c r="C290" s="567"/>
      <c r="D290" s="567"/>
      <c r="E290" s="567"/>
      <c r="F290" s="567"/>
      <c r="G290" s="567"/>
      <c r="H290" s="566"/>
      <c r="I290" s="566"/>
      <c r="J290" s="566"/>
      <c r="K290" s="566"/>
      <c r="L290" s="566"/>
      <c r="M290" s="566"/>
      <c r="N290" s="567"/>
      <c r="O290" s="567"/>
      <c r="P290" s="567"/>
      <c r="Q290" s="566"/>
      <c r="R290" s="566"/>
      <c r="S290" s="566"/>
      <c r="BJ290" s="567"/>
      <c r="BK290" s="567"/>
      <c r="BL290" s="567"/>
      <c r="BM290" s="567"/>
      <c r="BN290" s="567"/>
    </row>
    <row r="291" spans="1:66" s="565" customFormat="1" x14ac:dyDescent="0.25">
      <c r="A291" s="567"/>
      <c r="B291" s="567"/>
      <c r="C291" s="567"/>
      <c r="D291" s="567"/>
      <c r="E291" s="567"/>
      <c r="F291" s="567"/>
      <c r="G291" s="567"/>
      <c r="H291" s="566"/>
      <c r="I291" s="566"/>
      <c r="J291" s="566"/>
      <c r="K291" s="566"/>
      <c r="L291" s="566"/>
      <c r="M291" s="566"/>
      <c r="N291" s="567"/>
      <c r="O291" s="567"/>
      <c r="P291" s="567"/>
      <c r="Q291" s="566"/>
      <c r="R291" s="566"/>
      <c r="S291" s="566"/>
      <c r="BJ291" s="567"/>
      <c r="BK291" s="567"/>
      <c r="BL291" s="567"/>
      <c r="BM291" s="567"/>
      <c r="BN291" s="567"/>
    </row>
    <row r="292" spans="1:66" s="565" customFormat="1" x14ac:dyDescent="0.25">
      <c r="A292" s="567"/>
      <c r="B292" s="567"/>
      <c r="C292" s="567"/>
      <c r="D292" s="567"/>
      <c r="E292" s="567"/>
      <c r="F292" s="567"/>
      <c r="G292" s="567"/>
      <c r="H292" s="566"/>
      <c r="I292" s="566"/>
      <c r="J292" s="566"/>
      <c r="K292" s="566"/>
      <c r="L292" s="566"/>
      <c r="M292" s="566"/>
      <c r="N292" s="567"/>
      <c r="O292" s="567"/>
      <c r="P292" s="567"/>
      <c r="Q292" s="566"/>
      <c r="R292" s="566"/>
      <c r="S292" s="566"/>
      <c r="BJ292" s="567"/>
      <c r="BK292" s="567"/>
      <c r="BL292" s="567"/>
      <c r="BM292" s="567"/>
      <c r="BN292" s="567"/>
    </row>
    <row r="293" spans="1:66" s="565" customFormat="1" x14ac:dyDescent="0.25">
      <c r="A293" s="567"/>
      <c r="B293" s="567"/>
      <c r="C293" s="567"/>
      <c r="D293" s="567"/>
      <c r="E293" s="567"/>
      <c r="F293" s="567"/>
      <c r="G293" s="567"/>
      <c r="H293" s="566"/>
      <c r="I293" s="566"/>
      <c r="J293" s="566"/>
      <c r="K293" s="566"/>
      <c r="L293" s="566"/>
      <c r="M293" s="566"/>
      <c r="N293" s="567"/>
      <c r="O293" s="567"/>
      <c r="P293" s="567"/>
      <c r="Q293" s="566"/>
      <c r="R293" s="566"/>
      <c r="S293" s="566"/>
      <c r="BJ293" s="567"/>
      <c r="BK293" s="567"/>
      <c r="BL293" s="567"/>
      <c r="BM293" s="567"/>
      <c r="BN293" s="567"/>
    </row>
    <row r="294" spans="1:66" s="565" customFormat="1" x14ac:dyDescent="0.25">
      <c r="A294" s="567"/>
      <c r="B294" s="567"/>
      <c r="C294" s="567"/>
      <c r="D294" s="567"/>
      <c r="E294" s="567"/>
      <c r="F294" s="567"/>
      <c r="G294" s="567"/>
      <c r="H294" s="566"/>
      <c r="I294" s="566"/>
      <c r="J294" s="566"/>
      <c r="K294" s="566"/>
      <c r="L294" s="566"/>
      <c r="M294" s="566"/>
      <c r="N294" s="567"/>
      <c r="O294" s="567"/>
      <c r="P294" s="567"/>
      <c r="Q294" s="566"/>
      <c r="R294" s="566"/>
      <c r="S294" s="566"/>
      <c r="BJ294" s="567"/>
      <c r="BK294" s="567"/>
      <c r="BL294" s="567"/>
      <c r="BM294" s="567"/>
      <c r="BN294" s="567"/>
    </row>
    <row r="295" spans="1:66" s="565" customFormat="1" x14ac:dyDescent="0.25">
      <c r="A295" s="567"/>
      <c r="B295" s="567"/>
      <c r="C295" s="567"/>
      <c r="D295" s="567"/>
      <c r="E295" s="567"/>
      <c r="F295" s="567"/>
      <c r="G295" s="567"/>
      <c r="H295" s="566"/>
      <c r="I295" s="566"/>
      <c r="J295" s="566"/>
      <c r="K295" s="566"/>
      <c r="L295" s="566"/>
      <c r="M295" s="566"/>
      <c r="N295" s="567"/>
      <c r="O295" s="567"/>
      <c r="P295" s="567"/>
      <c r="Q295" s="566"/>
      <c r="R295" s="566"/>
      <c r="S295" s="566"/>
      <c r="BJ295" s="567"/>
      <c r="BK295" s="567"/>
      <c r="BL295" s="567"/>
      <c r="BM295" s="567"/>
      <c r="BN295" s="567"/>
    </row>
    <row r="296" spans="1:66" s="565" customFormat="1" x14ac:dyDescent="0.25">
      <c r="A296" s="567"/>
      <c r="B296" s="567"/>
      <c r="C296" s="567"/>
      <c r="D296" s="567"/>
      <c r="E296" s="567"/>
      <c r="F296" s="567"/>
      <c r="G296" s="567"/>
      <c r="H296" s="566"/>
      <c r="I296" s="566"/>
      <c r="J296" s="566"/>
      <c r="K296" s="566"/>
      <c r="L296" s="566"/>
      <c r="M296" s="566"/>
      <c r="N296" s="567"/>
      <c r="O296" s="567"/>
      <c r="P296" s="567"/>
      <c r="Q296" s="566"/>
      <c r="R296" s="566"/>
      <c r="S296" s="566"/>
      <c r="BJ296" s="567"/>
      <c r="BK296" s="567"/>
      <c r="BL296" s="567"/>
      <c r="BM296" s="567"/>
      <c r="BN296" s="567"/>
    </row>
    <row r="297" spans="1:66" s="565" customFormat="1" x14ac:dyDescent="0.25">
      <c r="A297" s="567"/>
      <c r="B297" s="567"/>
      <c r="C297" s="567"/>
      <c r="D297" s="567"/>
      <c r="E297" s="567"/>
      <c r="F297" s="567"/>
      <c r="G297" s="567"/>
      <c r="H297" s="566"/>
      <c r="I297" s="566"/>
      <c r="J297" s="566"/>
      <c r="K297" s="566"/>
      <c r="L297" s="566"/>
      <c r="M297" s="566"/>
      <c r="N297" s="567"/>
      <c r="O297" s="567"/>
      <c r="P297" s="567"/>
      <c r="Q297" s="566"/>
      <c r="R297" s="566"/>
      <c r="S297" s="566"/>
      <c r="BJ297" s="567"/>
      <c r="BK297" s="567"/>
      <c r="BL297" s="567"/>
      <c r="BM297" s="567"/>
      <c r="BN297" s="567"/>
    </row>
    <row r="298" spans="1:66" s="565" customFormat="1" x14ac:dyDescent="0.25">
      <c r="A298" s="567"/>
      <c r="B298" s="567"/>
      <c r="C298" s="567"/>
      <c r="D298" s="567"/>
      <c r="E298" s="567"/>
      <c r="F298" s="567"/>
      <c r="G298" s="567"/>
      <c r="H298" s="566"/>
      <c r="I298" s="566"/>
      <c r="J298" s="566"/>
      <c r="K298" s="566"/>
      <c r="L298" s="566"/>
      <c r="M298" s="566"/>
      <c r="N298" s="567"/>
      <c r="O298" s="567"/>
      <c r="P298" s="567"/>
      <c r="Q298" s="566"/>
      <c r="R298" s="566"/>
      <c r="S298" s="566"/>
      <c r="BJ298" s="567"/>
      <c r="BK298" s="567"/>
      <c r="BL298" s="567"/>
      <c r="BM298" s="567"/>
      <c r="BN298" s="567"/>
    </row>
    <row r="299" spans="1:66" s="565" customFormat="1" x14ac:dyDescent="0.25">
      <c r="A299" s="567"/>
      <c r="B299" s="567"/>
      <c r="C299" s="567"/>
      <c r="D299" s="567"/>
      <c r="E299" s="567"/>
      <c r="F299" s="567"/>
      <c r="G299" s="567"/>
      <c r="H299" s="566"/>
      <c r="I299" s="566"/>
      <c r="J299" s="566"/>
      <c r="K299" s="566"/>
      <c r="L299" s="566"/>
      <c r="M299" s="566"/>
      <c r="N299" s="567"/>
      <c r="O299" s="567"/>
      <c r="P299" s="567"/>
      <c r="Q299" s="566"/>
      <c r="R299" s="566"/>
      <c r="S299" s="566"/>
      <c r="BJ299" s="567"/>
      <c r="BK299" s="567"/>
      <c r="BL299" s="567"/>
      <c r="BM299" s="567"/>
      <c r="BN299" s="567"/>
    </row>
    <row r="300" spans="1:66" s="565" customFormat="1" x14ac:dyDescent="0.25">
      <c r="A300" s="567"/>
      <c r="B300" s="567"/>
      <c r="C300" s="567"/>
      <c r="D300" s="567"/>
      <c r="E300" s="567"/>
      <c r="F300" s="567"/>
      <c r="G300" s="567"/>
      <c r="H300" s="566"/>
      <c r="I300" s="566"/>
      <c r="J300" s="566"/>
      <c r="K300" s="566"/>
      <c r="L300" s="566"/>
      <c r="M300" s="566"/>
      <c r="N300" s="567"/>
      <c r="O300" s="567"/>
      <c r="P300" s="567"/>
      <c r="Q300" s="566"/>
      <c r="R300" s="566"/>
      <c r="S300" s="566"/>
      <c r="BJ300" s="567"/>
      <c r="BK300" s="567"/>
      <c r="BL300" s="567"/>
      <c r="BM300" s="567"/>
      <c r="BN300" s="567"/>
    </row>
    <row r="301" spans="1:66" s="565" customFormat="1" x14ac:dyDescent="0.25">
      <c r="A301" s="567"/>
      <c r="B301" s="567"/>
      <c r="C301" s="567"/>
      <c r="D301" s="567"/>
      <c r="E301" s="567"/>
      <c r="F301" s="567"/>
      <c r="G301" s="567"/>
      <c r="H301" s="566"/>
      <c r="I301" s="566"/>
      <c r="J301" s="566"/>
      <c r="K301" s="566"/>
      <c r="L301" s="566"/>
      <c r="M301" s="566"/>
      <c r="N301" s="567"/>
      <c r="O301" s="567"/>
      <c r="P301" s="567"/>
      <c r="Q301" s="566"/>
      <c r="R301" s="566"/>
      <c r="S301" s="566"/>
      <c r="BJ301" s="567"/>
      <c r="BK301" s="567"/>
      <c r="BL301" s="567"/>
      <c r="BM301" s="567"/>
      <c r="BN301" s="567"/>
    </row>
    <row r="302" spans="1:66" s="565" customFormat="1" x14ac:dyDescent="0.25">
      <c r="A302" s="567"/>
      <c r="B302" s="567"/>
      <c r="C302" s="567"/>
      <c r="D302" s="567"/>
      <c r="E302" s="567"/>
      <c r="F302" s="567"/>
      <c r="G302" s="567"/>
      <c r="H302" s="566"/>
      <c r="I302" s="566"/>
      <c r="J302" s="566"/>
      <c r="K302" s="566"/>
      <c r="L302" s="566"/>
      <c r="M302" s="566"/>
      <c r="N302" s="567"/>
      <c r="O302" s="567"/>
      <c r="P302" s="567"/>
      <c r="Q302" s="566"/>
      <c r="R302" s="566"/>
      <c r="S302" s="566"/>
      <c r="BJ302" s="567"/>
      <c r="BK302" s="567"/>
      <c r="BL302" s="567"/>
      <c r="BM302" s="567"/>
      <c r="BN302" s="567"/>
    </row>
    <row r="303" spans="1:66" s="565" customFormat="1" x14ac:dyDescent="0.25">
      <c r="A303" s="567"/>
      <c r="B303" s="567"/>
      <c r="C303" s="567"/>
      <c r="D303" s="567"/>
      <c r="E303" s="567"/>
      <c r="F303" s="567"/>
      <c r="G303" s="567"/>
      <c r="H303" s="566"/>
      <c r="I303" s="566"/>
      <c r="J303" s="566"/>
      <c r="K303" s="566"/>
      <c r="L303" s="566"/>
      <c r="M303" s="566"/>
      <c r="N303" s="567"/>
      <c r="O303" s="567"/>
      <c r="P303" s="567"/>
      <c r="Q303" s="566"/>
      <c r="R303" s="566"/>
      <c r="S303" s="566"/>
      <c r="BJ303" s="567"/>
      <c r="BK303" s="567"/>
      <c r="BL303" s="567"/>
      <c r="BM303" s="567"/>
      <c r="BN303" s="567"/>
    </row>
    <row r="304" spans="1:66" s="565" customFormat="1" x14ac:dyDescent="0.25">
      <c r="A304" s="567"/>
      <c r="B304" s="567"/>
      <c r="C304" s="567"/>
      <c r="D304" s="567"/>
      <c r="E304" s="567"/>
      <c r="F304" s="567"/>
      <c r="G304" s="567"/>
      <c r="H304" s="566"/>
      <c r="I304" s="566"/>
      <c r="J304" s="566"/>
      <c r="K304" s="566"/>
      <c r="L304" s="566"/>
      <c r="M304" s="566"/>
      <c r="N304" s="567"/>
      <c r="O304" s="567"/>
      <c r="P304" s="567"/>
      <c r="Q304" s="566"/>
      <c r="R304" s="566"/>
      <c r="S304" s="566"/>
      <c r="BJ304" s="567"/>
      <c r="BK304" s="567"/>
      <c r="BL304" s="567"/>
      <c r="BM304" s="567"/>
      <c r="BN304" s="567"/>
    </row>
    <row r="305" spans="1:66" s="565" customFormat="1" x14ac:dyDescent="0.25">
      <c r="A305" s="567"/>
      <c r="B305" s="567"/>
      <c r="C305" s="567"/>
      <c r="D305" s="567"/>
      <c r="E305" s="567"/>
      <c r="F305" s="567"/>
      <c r="G305" s="567"/>
      <c r="H305" s="566"/>
      <c r="I305" s="566"/>
      <c r="J305" s="566"/>
      <c r="K305" s="566"/>
      <c r="L305" s="566"/>
      <c r="M305" s="566"/>
      <c r="N305" s="567"/>
      <c r="O305" s="567"/>
      <c r="P305" s="567"/>
      <c r="Q305" s="566"/>
      <c r="R305" s="566"/>
      <c r="S305" s="566"/>
      <c r="BJ305" s="567"/>
      <c r="BK305" s="567"/>
      <c r="BL305" s="567"/>
      <c r="BM305" s="567"/>
      <c r="BN305" s="567"/>
    </row>
    <row r="306" spans="1:66" s="565" customFormat="1" x14ac:dyDescent="0.25">
      <c r="A306" s="567"/>
      <c r="B306" s="567"/>
      <c r="C306" s="567"/>
      <c r="D306" s="567"/>
      <c r="E306" s="567"/>
      <c r="F306" s="567"/>
      <c r="G306" s="567"/>
      <c r="H306" s="566"/>
      <c r="I306" s="566"/>
      <c r="J306" s="566"/>
      <c r="K306" s="566"/>
      <c r="L306" s="566"/>
      <c r="M306" s="566"/>
      <c r="N306" s="567"/>
      <c r="O306" s="567"/>
      <c r="P306" s="567"/>
      <c r="Q306" s="566"/>
      <c r="R306" s="566"/>
      <c r="S306" s="566"/>
      <c r="BJ306" s="567"/>
      <c r="BK306" s="567"/>
      <c r="BL306" s="567"/>
      <c r="BM306" s="567"/>
      <c r="BN306" s="567"/>
    </row>
    <row r="307" spans="1:66" s="565" customFormat="1" x14ac:dyDescent="0.25">
      <c r="A307" s="567"/>
      <c r="B307" s="567"/>
      <c r="C307" s="567"/>
      <c r="D307" s="567"/>
      <c r="E307" s="567"/>
      <c r="F307" s="567"/>
      <c r="G307" s="567"/>
      <c r="H307" s="566"/>
      <c r="I307" s="566"/>
      <c r="J307" s="566"/>
      <c r="K307" s="566"/>
      <c r="L307" s="566"/>
      <c r="M307" s="566"/>
      <c r="N307" s="567"/>
      <c r="O307" s="567"/>
      <c r="P307" s="567"/>
      <c r="Q307" s="566"/>
      <c r="R307" s="566"/>
      <c r="S307" s="566"/>
      <c r="BJ307" s="567"/>
      <c r="BK307" s="567"/>
      <c r="BL307" s="567"/>
      <c r="BM307" s="567"/>
      <c r="BN307" s="567"/>
    </row>
    <row r="308" spans="1:66" s="565" customFormat="1" x14ac:dyDescent="0.25">
      <c r="A308" s="567"/>
      <c r="B308" s="567"/>
      <c r="C308" s="567"/>
      <c r="D308" s="567"/>
      <c r="E308" s="567"/>
      <c r="F308" s="567"/>
      <c r="G308" s="567"/>
      <c r="H308" s="566"/>
      <c r="I308" s="566"/>
      <c r="J308" s="566"/>
      <c r="K308" s="566"/>
      <c r="L308" s="566"/>
      <c r="M308" s="566"/>
      <c r="N308" s="567"/>
      <c r="O308" s="567"/>
      <c r="P308" s="567"/>
      <c r="Q308" s="566"/>
      <c r="R308" s="566"/>
      <c r="S308" s="566"/>
      <c r="BJ308" s="567"/>
      <c r="BK308" s="567"/>
      <c r="BL308" s="567"/>
      <c r="BM308" s="567"/>
      <c r="BN308" s="567"/>
    </row>
    <row r="309" spans="1:66" s="565" customFormat="1" x14ac:dyDescent="0.25">
      <c r="A309" s="567"/>
      <c r="B309" s="567"/>
      <c r="C309" s="567"/>
      <c r="D309" s="567"/>
      <c r="E309" s="567"/>
      <c r="F309" s="567"/>
      <c r="G309" s="567"/>
      <c r="H309" s="566"/>
      <c r="I309" s="566"/>
      <c r="J309" s="566"/>
      <c r="K309" s="566"/>
      <c r="L309" s="566"/>
      <c r="M309" s="566"/>
      <c r="N309" s="567"/>
      <c r="O309" s="567"/>
      <c r="P309" s="567"/>
      <c r="Q309" s="566"/>
      <c r="R309" s="566"/>
      <c r="S309" s="566"/>
      <c r="BJ309" s="567"/>
      <c r="BK309" s="567"/>
      <c r="BL309" s="567"/>
      <c r="BM309" s="567"/>
      <c r="BN309" s="567"/>
    </row>
    <row r="310" spans="1:66" s="565" customFormat="1" x14ac:dyDescent="0.25">
      <c r="A310" s="567"/>
      <c r="B310" s="567"/>
      <c r="C310" s="567"/>
      <c r="D310" s="567"/>
      <c r="E310" s="567"/>
      <c r="F310" s="567"/>
      <c r="G310" s="567"/>
      <c r="H310" s="566"/>
      <c r="I310" s="566"/>
      <c r="J310" s="566"/>
      <c r="K310" s="566"/>
      <c r="L310" s="566"/>
      <c r="M310" s="566"/>
      <c r="N310" s="567"/>
      <c r="O310" s="567"/>
      <c r="P310" s="567"/>
      <c r="Q310" s="566"/>
      <c r="R310" s="566"/>
      <c r="S310" s="566"/>
      <c r="BJ310" s="567"/>
      <c r="BK310" s="567"/>
      <c r="BL310" s="567"/>
      <c r="BM310" s="567"/>
      <c r="BN310" s="567"/>
    </row>
    <row r="311" spans="1:66" s="565" customFormat="1" x14ac:dyDescent="0.25">
      <c r="A311" s="567"/>
      <c r="B311" s="567"/>
      <c r="C311" s="567"/>
      <c r="D311" s="567"/>
      <c r="E311" s="567"/>
      <c r="F311" s="567"/>
      <c r="G311" s="567"/>
      <c r="H311" s="566"/>
      <c r="I311" s="566"/>
      <c r="J311" s="566"/>
      <c r="K311" s="566"/>
      <c r="L311" s="566"/>
      <c r="M311" s="566"/>
      <c r="N311" s="567"/>
      <c r="O311" s="567"/>
      <c r="P311" s="567"/>
      <c r="Q311" s="566"/>
      <c r="R311" s="566"/>
      <c r="S311" s="566"/>
      <c r="BJ311" s="567"/>
      <c r="BK311" s="567"/>
      <c r="BL311" s="567"/>
      <c r="BM311" s="567"/>
      <c r="BN311" s="567"/>
    </row>
    <row r="312" spans="1:66" s="565" customFormat="1" x14ac:dyDescent="0.25">
      <c r="A312" s="567"/>
      <c r="B312" s="567"/>
      <c r="C312" s="567"/>
      <c r="D312" s="567"/>
      <c r="E312" s="567"/>
      <c r="F312" s="567"/>
      <c r="G312" s="567"/>
      <c r="H312" s="566"/>
      <c r="I312" s="566"/>
      <c r="J312" s="566"/>
      <c r="K312" s="566"/>
      <c r="L312" s="566"/>
      <c r="M312" s="566"/>
      <c r="N312" s="567"/>
      <c r="O312" s="567"/>
      <c r="P312" s="567"/>
      <c r="Q312" s="566"/>
      <c r="R312" s="566"/>
      <c r="S312" s="566"/>
      <c r="BJ312" s="567"/>
      <c r="BK312" s="567"/>
      <c r="BL312" s="567"/>
      <c r="BM312" s="567"/>
      <c r="BN312" s="567"/>
    </row>
    <row r="313" spans="1:66" s="565" customFormat="1" x14ac:dyDescent="0.25">
      <c r="A313" s="567"/>
      <c r="B313" s="567"/>
      <c r="C313" s="567"/>
      <c r="D313" s="567"/>
      <c r="E313" s="567"/>
      <c r="F313" s="567"/>
      <c r="G313" s="567"/>
      <c r="H313" s="566"/>
      <c r="I313" s="566"/>
      <c r="J313" s="566"/>
      <c r="K313" s="566"/>
      <c r="L313" s="566"/>
      <c r="M313" s="566"/>
      <c r="N313" s="567"/>
      <c r="O313" s="567"/>
      <c r="P313" s="567"/>
      <c r="Q313" s="566"/>
      <c r="R313" s="566"/>
      <c r="S313" s="566"/>
      <c r="BJ313" s="567"/>
      <c r="BK313" s="567"/>
      <c r="BL313" s="567"/>
      <c r="BM313" s="567"/>
      <c r="BN313" s="567"/>
    </row>
    <row r="314" spans="1:66" s="565" customFormat="1" x14ac:dyDescent="0.25">
      <c r="A314" s="567"/>
      <c r="B314" s="567"/>
      <c r="C314" s="567"/>
      <c r="D314" s="567"/>
      <c r="E314" s="567"/>
      <c r="F314" s="567"/>
      <c r="G314" s="567"/>
      <c r="H314" s="566"/>
      <c r="I314" s="566"/>
      <c r="J314" s="566"/>
      <c r="K314" s="566"/>
      <c r="L314" s="566"/>
      <c r="M314" s="566"/>
      <c r="N314" s="567"/>
      <c r="O314" s="567"/>
      <c r="P314" s="567"/>
      <c r="Q314" s="566"/>
      <c r="R314" s="566"/>
      <c r="S314" s="566"/>
      <c r="BJ314" s="567"/>
      <c r="BK314" s="567"/>
      <c r="BL314" s="567"/>
      <c r="BM314" s="567"/>
      <c r="BN314" s="567"/>
    </row>
    <row r="315" spans="1:66" s="565" customFormat="1" x14ac:dyDescent="0.25">
      <c r="A315" s="567"/>
      <c r="B315" s="567"/>
      <c r="C315" s="567"/>
      <c r="D315" s="567"/>
      <c r="E315" s="567"/>
      <c r="F315" s="567"/>
      <c r="G315" s="567"/>
      <c r="H315" s="566"/>
      <c r="I315" s="566"/>
      <c r="J315" s="566"/>
      <c r="K315" s="566"/>
      <c r="L315" s="566"/>
      <c r="M315" s="566"/>
      <c r="N315" s="567"/>
      <c r="O315" s="567"/>
      <c r="P315" s="567"/>
      <c r="Q315" s="566"/>
      <c r="R315" s="566"/>
      <c r="S315" s="566"/>
      <c r="BJ315" s="567"/>
      <c r="BK315" s="567"/>
      <c r="BL315" s="567"/>
      <c r="BM315" s="567"/>
      <c r="BN315" s="567"/>
    </row>
    <row r="316" spans="1:66" s="565" customFormat="1" x14ac:dyDescent="0.25">
      <c r="A316" s="567"/>
      <c r="B316" s="567"/>
      <c r="C316" s="567"/>
      <c r="D316" s="567"/>
      <c r="E316" s="567"/>
      <c r="F316" s="567"/>
      <c r="G316" s="567"/>
      <c r="H316" s="566"/>
      <c r="I316" s="566"/>
      <c r="J316" s="566"/>
      <c r="K316" s="566"/>
      <c r="L316" s="566"/>
      <c r="M316" s="566"/>
      <c r="N316" s="567"/>
      <c r="O316" s="567"/>
      <c r="P316" s="567"/>
      <c r="Q316" s="566"/>
      <c r="R316" s="566"/>
      <c r="S316" s="566"/>
      <c r="BJ316" s="567"/>
      <c r="BK316" s="567"/>
      <c r="BL316" s="567"/>
      <c r="BM316" s="567"/>
      <c r="BN316" s="567"/>
    </row>
    <row r="317" spans="1:66" s="565" customFormat="1" x14ac:dyDescent="0.25">
      <c r="A317" s="567"/>
      <c r="B317" s="567"/>
      <c r="C317" s="567"/>
      <c r="D317" s="567"/>
      <c r="E317" s="567"/>
      <c r="F317" s="567"/>
      <c r="G317" s="567"/>
      <c r="H317" s="566"/>
      <c r="I317" s="566"/>
      <c r="J317" s="566"/>
      <c r="K317" s="566"/>
      <c r="L317" s="566"/>
      <c r="M317" s="566"/>
      <c r="N317" s="567"/>
      <c r="O317" s="567"/>
      <c r="P317" s="567"/>
      <c r="Q317" s="566"/>
      <c r="R317" s="566"/>
      <c r="S317" s="566"/>
      <c r="BJ317" s="567"/>
      <c r="BK317" s="567"/>
      <c r="BL317" s="567"/>
      <c r="BM317" s="567"/>
      <c r="BN317" s="567"/>
    </row>
    <row r="318" spans="1:66" s="565" customFormat="1" x14ac:dyDescent="0.25">
      <c r="A318" s="567"/>
      <c r="B318" s="567"/>
      <c r="C318" s="567"/>
      <c r="D318" s="567"/>
      <c r="E318" s="567"/>
      <c r="F318" s="567"/>
      <c r="G318" s="567"/>
      <c r="H318" s="566"/>
      <c r="I318" s="566"/>
      <c r="J318" s="566"/>
      <c r="K318" s="566"/>
      <c r="L318" s="566"/>
      <c r="M318" s="566"/>
      <c r="N318" s="567"/>
      <c r="O318" s="567"/>
      <c r="P318" s="567"/>
      <c r="Q318" s="566"/>
      <c r="R318" s="566"/>
      <c r="S318" s="566"/>
      <c r="BJ318" s="567"/>
      <c r="BK318" s="567"/>
      <c r="BL318" s="567"/>
      <c r="BM318" s="567"/>
      <c r="BN318" s="567"/>
    </row>
    <row r="319" spans="1:66" s="565" customFormat="1" x14ac:dyDescent="0.25">
      <c r="A319" s="567"/>
      <c r="B319" s="567"/>
      <c r="C319" s="567"/>
      <c r="D319" s="567"/>
      <c r="E319" s="567"/>
      <c r="F319" s="567"/>
      <c r="G319" s="567"/>
      <c r="H319" s="566"/>
      <c r="I319" s="566"/>
      <c r="J319" s="566"/>
      <c r="K319" s="566"/>
      <c r="L319" s="566"/>
      <c r="M319" s="566"/>
      <c r="N319" s="567"/>
      <c r="O319" s="567"/>
      <c r="P319" s="567"/>
      <c r="Q319" s="566"/>
      <c r="R319" s="566"/>
      <c r="S319" s="566"/>
      <c r="BJ319" s="567"/>
      <c r="BK319" s="567"/>
      <c r="BL319" s="567"/>
      <c r="BM319" s="567"/>
      <c r="BN319" s="567"/>
    </row>
    <row r="320" spans="1:66" s="565" customFormat="1" x14ac:dyDescent="0.25">
      <c r="A320" s="567"/>
      <c r="B320" s="567"/>
      <c r="C320" s="567"/>
      <c r="D320" s="567"/>
      <c r="E320" s="567"/>
      <c r="F320" s="567"/>
      <c r="G320" s="567"/>
      <c r="H320" s="566"/>
      <c r="I320" s="566"/>
      <c r="J320" s="566"/>
      <c r="K320" s="566"/>
      <c r="L320" s="566"/>
      <c r="M320" s="566"/>
      <c r="N320" s="567"/>
      <c r="O320" s="567"/>
      <c r="P320" s="567"/>
      <c r="Q320" s="566"/>
      <c r="R320" s="566"/>
      <c r="S320" s="566"/>
      <c r="BJ320" s="567"/>
      <c r="BK320" s="567"/>
      <c r="BL320" s="567"/>
      <c r="BM320" s="567"/>
      <c r="BN320" s="567"/>
    </row>
    <row r="321" spans="1:66" s="565" customFormat="1" x14ac:dyDescent="0.25">
      <c r="A321" s="567"/>
      <c r="B321" s="567"/>
      <c r="C321" s="567"/>
      <c r="D321" s="567"/>
      <c r="E321" s="567"/>
      <c r="F321" s="567"/>
      <c r="G321" s="567"/>
      <c r="H321" s="566"/>
      <c r="I321" s="566"/>
      <c r="J321" s="566"/>
      <c r="K321" s="566"/>
      <c r="L321" s="566"/>
      <c r="M321" s="566"/>
      <c r="N321" s="567"/>
      <c r="O321" s="567"/>
      <c r="P321" s="567"/>
      <c r="Q321" s="566"/>
      <c r="R321" s="566"/>
      <c r="S321" s="566"/>
      <c r="BJ321" s="567"/>
      <c r="BK321" s="567"/>
      <c r="BL321" s="567"/>
      <c r="BM321" s="567"/>
      <c r="BN321" s="567"/>
    </row>
    <row r="322" spans="1:66" s="565" customFormat="1" x14ac:dyDescent="0.25">
      <c r="A322" s="567"/>
      <c r="B322" s="567"/>
      <c r="C322" s="567"/>
      <c r="D322" s="567"/>
      <c r="E322" s="567"/>
      <c r="F322" s="567"/>
      <c r="G322" s="567"/>
      <c r="H322" s="566"/>
      <c r="I322" s="566"/>
      <c r="J322" s="566"/>
      <c r="K322" s="566"/>
      <c r="L322" s="566"/>
      <c r="M322" s="566"/>
      <c r="N322" s="567"/>
      <c r="O322" s="567"/>
      <c r="P322" s="567"/>
      <c r="Q322" s="566"/>
      <c r="R322" s="566"/>
      <c r="S322" s="566"/>
      <c r="BJ322" s="567"/>
      <c r="BK322" s="567"/>
      <c r="BL322" s="567"/>
      <c r="BM322" s="567"/>
      <c r="BN322" s="567"/>
    </row>
    <row r="323" spans="1:66" s="565" customFormat="1" x14ac:dyDescent="0.25">
      <c r="A323" s="567"/>
      <c r="B323" s="567"/>
      <c r="C323" s="567"/>
      <c r="D323" s="567"/>
      <c r="E323" s="567"/>
      <c r="F323" s="567"/>
      <c r="G323" s="567"/>
      <c r="H323" s="566"/>
      <c r="I323" s="566"/>
      <c r="J323" s="566"/>
      <c r="K323" s="566"/>
      <c r="L323" s="566"/>
      <c r="M323" s="566"/>
      <c r="N323" s="567"/>
      <c r="O323" s="567"/>
      <c r="P323" s="567"/>
      <c r="Q323" s="566"/>
      <c r="R323" s="566"/>
      <c r="S323" s="566"/>
      <c r="BJ323" s="567"/>
      <c r="BK323" s="567"/>
      <c r="BL323" s="567"/>
      <c r="BM323" s="567"/>
      <c r="BN323" s="567"/>
    </row>
    <row r="324" spans="1:66" s="565" customFormat="1" x14ac:dyDescent="0.25">
      <c r="A324" s="567"/>
      <c r="B324" s="567"/>
      <c r="C324" s="567"/>
      <c r="D324" s="567"/>
      <c r="E324" s="567"/>
      <c r="F324" s="567"/>
      <c r="G324" s="567"/>
      <c r="H324" s="566"/>
      <c r="I324" s="566"/>
      <c r="J324" s="566"/>
      <c r="K324" s="566"/>
      <c r="L324" s="566"/>
      <c r="M324" s="566"/>
      <c r="N324" s="567"/>
      <c r="O324" s="567"/>
      <c r="P324" s="567"/>
      <c r="Q324" s="566"/>
      <c r="R324" s="566"/>
      <c r="S324" s="566"/>
      <c r="BJ324" s="567"/>
      <c r="BK324" s="567"/>
      <c r="BL324" s="567"/>
      <c r="BM324" s="567"/>
      <c r="BN324" s="567"/>
    </row>
    <row r="325" spans="1:66" s="565" customFormat="1" x14ac:dyDescent="0.25">
      <c r="A325" s="567"/>
      <c r="B325" s="567"/>
      <c r="C325" s="567"/>
      <c r="D325" s="567"/>
      <c r="E325" s="567"/>
      <c r="F325" s="567"/>
      <c r="G325" s="567"/>
      <c r="H325" s="566"/>
      <c r="I325" s="566"/>
      <c r="J325" s="566"/>
      <c r="K325" s="566"/>
      <c r="L325" s="566"/>
      <c r="M325" s="566"/>
      <c r="N325" s="567"/>
      <c r="O325" s="567"/>
      <c r="P325" s="567"/>
      <c r="Q325" s="566"/>
      <c r="R325" s="566"/>
      <c r="S325" s="566"/>
      <c r="BJ325" s="567"/>
      <c r="BK325" s="567"/>
      <c r="BL325" s="567"/>
      <c r="BM325" s="567"/>
      <c r="BN325" s="567"/>
    </row>
    <row r="326" spans="1:66" s="565" customFormat="1" x14ac:dyDescent="0.25">
      <c r="A326" s="567"/>
      <c r="B326" s="567"/>
      <c r="C326" s="567"/>
      <c r="D326" s="567"/>
      <c r="E326" s="567"/>
      <c r="F326" s="567"/>
      <c r="G326" s="567"/>
      <c r="H326" s="566"/>
      <c r="I326" s="566"/>
      <c r="J326" s="566"/>
      <c r="K326" s="566"/>
      <c r="L326" s="566"/>
      <c r="M326" s="566"/>
      <c r="N326" s="567"/>
      <c r="O326" s="567"/>
      <c r="P326" s="567"/>
      <c r="Q326" s="566"/>
      <c r="R326" s="566"/>
      <c r="S326" s="566"/>
      <c r="BJ326" s="567"/>
      <c r="BK326" s="567"/>
      <c r="BL326" s="567"/>
      <c r="BM326" s="567"/>
      <c r="BN326" s="567"/>
    </row>
    <row r="327" spans="1:66" s="565" customFormat="1" x14ac:dyDescent="0.25">
      <c r="A327" s="567"/>
      <c r="B327" s="567"/>
      <c r="C327" s="567"/>
      <c r="D327" s="567"/>
      <c r="E327" s="567"/>
      <c r="F327" s="567"/>
      <c r="G327" s="567"/>
      <c r="H327" s="566"/>
      <c r="I327" s="566"/>
      <c r="J327" s="566"/>
      <c r="K327" s="566"/>
      <c r="L327" s="566"/>
      <c r="M327" s="566"/>
      <c r="N327" s="567"/>
      <c r="O327" s="567"/>
      <c r="P327" s="567"/>
      <c r="Q327" s="566"/>
      <c r="R327" s="566"/>
      <c r="S327" s="566"/>
      <c r="BJ327" s="567"/>
      <c r="BK327" s="567"/>
      <c r="BL327" s="567"/>
      <c r="BM327" s="567"/>
      <c r="BN327" s="567"/>
    </row>
    <row r="328" spans="1:66" s="565" customFormat="1" x14ac:dyDescent="0.25">
      <c r="A328" s="567"/>
      <c r="B328" s="567"/>
      <c r="C328" s="567"/>
      <c r="D328" s="567"/>
      <c r="E328" s="567"/>
      <c r="F328" s="567"/>
      <c r="G328" s="567"/>
      <c r="H328" s="566"/>
      <c r="I328" s="566"/>
      <c r="J328" s="566"/>
      <c r="K328" s="566"/>
      <c r="L328" s="566"/>
      <c r="M328" s="566"/>
      <c r="N328" s="567"/>
      <c r="O328" s="567"/>
      <c r="P328" s="567"/>
      <c r="Q328" s="566"/>
      <c r="R328" s="566"/>
      <c r="S328" s="566"/>
      <c r="BJ328" s="567"/>
      <c r="BK328" s="567"/>
      <c r="BL328" s="567"/>
      <c r="BM328" s="567"/>
      <c r="BN328" s="567"/>
    </row>
    <row r="329" spans="1:66" s="565" customFormat="1" x14ac:dyDescent="0.25">
      <c r="A329" s="567"/>
      <c r="B329" s="567"/>
      <c r="C329" s="567"/>
      <c r="D329" s="567"/>
      <c r="E329" s="567"/>
      <c r="F329" s="567"/>
      <c r="G329" s="567"/>
      <c r="H329" s="566"/>
      <c r="I329" s="566"/>
      <c r="J329" s="566"/>
      <c r="K329" s="566"/>
      <c r="L329" s="566"/>
      <c r="M329" s="566"/>
      <c r="N329" s="567"/>
      <c r="O329" s="567"/>
      <c r="P329" s="567"/>
      <c r="Q329" s="566"/>
      <c r="R329" s="566"/>
      <c r="S329" s="566"/>
      <c r="BJ329" s="567"/>
      <c r="BK329" s="567"/>
      <c r="BL329" s="567"/>
      <c r="BM329" s="567"/>
      <c r="BN329" s="567"/>
    </row>
    <row r="330" spans="1:66" s="565" customFormat="1" x14ac:dyDescent="0.25">
      <c r="A330" s="567"/>
      <c r="B330" s="567"/>
      <c r="C330" s="567"/>
      <c r="D330" s="567"/>
      <c r="E330" s="567"/>
      <c r="F330" s="567"/>
      <c r="G330" s="567"/>
      <c r="H330" s="566"/>
      <c r="I330" s="566"/>
      <c r="J330" s="566"/>
      <c r="K330" s="566"/>
      <c r="L330" s="566"/>
      <c r="M330" s="566"/>
      <c r="N330" s="567"/>
      <c r="O330" s="567"/>
      <c r="P330" s="567"/>
      <c r="Q330" s="566"/>
      <c r="R330" s="566"/>
      <c r="S330" s="566"/>
      <c r="BJ330" s="567"/>
      <c r="BK330" s="567"/>
      <c r="BL330" s="567"/>
      <c r="BM330" s="567"/>
      <c r="BN330" s="567"/>
    </row>
    <row r="331" spans="1:66" s="565" customFormat="1" x14ac:dyDescent="0.25">
      <c r="A331" s="567"/>
      <c r="B331" s="567"/>
      <c r="C331" s="567"/>
      <c r="D331" s="567"/>
      <c r="E331" s="567"/>
      <c r="F331" s="567"/>
      <c r="G331" s="567"/>
      <c r="H331" s="566"/>
      <c r="I331" s="566"/>
      <c r="J331" s="566"/>
      <c r="K331" s="566"/>
      <c r="L331" s="566"/>
      <c r="M331" s="566"/>
      <c r="N331" s="567"/>
      <c r="O331" s="567"/>
      <c r="P331" s="567"/>
      <c r="Q331" s="566"/>
      <c r="R331" s="566"/>
      <c r="S331" s="566"/>
      <c r="BJ331" s="567"/>
      <c r="BK331" s="567"/>
      <c r="BL331" s="567"/>
      <c r="BM331" s="567"/>
      <c r="BN331" s="567"/>
    </row>
    <row r="332" spans="1:66" s="565" customFormat="1" x14ac:dyDescent="0.25">
      <c r="A332" s="567"/>
      <c r="B332" s="567"/>
      <c r="C332" s="567"/>
      <c r="D332" s="567"/>
      <c r="E332" s="567"/>
      <c r="F332" s="567"/>
      <c r="G332" s="567"/>
      <c r="H332" s="566"/>
      <c r="I332" s="566"/>
      <c r="J332" s="566"/>
      <c r="K332" s="566"/>
      <c r="L332" s="566"/>
      <c r="M332" s="566"/>
      <c r="N332" s="567"/>
      <c r="O332" s="567"/>
      <c r="P332" s="567"/>
      <c r="Q332" s="566"/>
      <c r="R332" s="566"/>
      <c r="S332" s="566"/>
      <c r="BJ332" s="567"/>
      <c r="BK332" s="567"/>
      <c r="BL332" s="567"/>
      <c r="BM332" s="567"/>
      <c r="BN332" s="567"/>
    </row>
    <row r="333" spans="1:66" s="565" customFormat="1" x14ac:dyDescent="0.25">
      <c r="A333" s="567"/>
      <c r="B333" s="567"/>
      <c r="C333" s="567"/>
      <c r="D333" s="567"/>
      <c r="E333" s="567"/>
      <c r="F333" s="567"/>
      <c r="G333" s="567"/>
      <c r="H333" s="566"/>
      <c r="I333" s="566"/>
      <c r="J333" s="566"/>
      <c r="K333" s="566"/>
      <c r="L333" s="566"/>
      <c r="M333" s="566"/>
      <c r="N333" s="567"/>
      <c r="O333" s="567"/>
      <c r="P333" s="567"/>
      <c r="Q333" s="566"/>
      <c r="R333" s="566"/>
      <c r="S333" s="566"/>
      <c r="BJ333" s="567"/>
      <c r="BK333" s="567"/>
      <c r="BL333" s="567"/>
      <c r="BM333" s="567"/>
      <c r="BN333" s="567"/>
    </row>
    <row r="334" spans="1:66" s="565" customFormat="1" x14ac:dyDescent="0.25">
      <c r="A334" s="567"/>
      <c r="B334" s="567"/>
      <c r="C334" s="567"/>
      <c r="D334" s="567"/>
      <c r="E334" s="567"/>
      <c r="F334" s="567"/>
      <c r="G334" s="567"/>
      <c r="H334" s="566"/>
      <c r="I334" s="566"/>
      <c r="J334" s="566"/>
      <c r="K334" s="566"/>
      <c r="L334" s="566"/>
      <c r="M334" s="566"/>
      <c r="N334" s="567"/>
      <c r="O334" s="567"/>
      <c r="P334" s="567"/>
      <c r="Q334" s="566"/>
      <c r="R334" s="566"/>
      <c r="S334" s="566"/>
      <c r="BJ334" s="567"/>
      <c r="BK334" s="567"/>
      <c r="BL334" s="567"/>
      <c r="BM334" s="567"/>
      <c r="BN334" s="567"/>
    </row>
    <row r="335" spans="1:66" s="565" customFormat="1" x14ac:dyDescent="0.25">
      <c r="A335" s="567"/>
      <c r="B335" s="567"/>
      <c r="C335" s="567"/>
      <c r="D335" s="567"/>
      <c r="E335" s="567"/>
      <c r="F335" s="567"/>
      <c r="G335" s="567"/>
      <c r="H335" s="566"/>
      <c r="I335" s="566"/>
      <c r="J335" s="566"/>
      <c r="K335" s="566"/>
      <c r="L335" s="566"/>
      <c r="M335" s="566"/>
      <c r="N335" s="567"/>
      <c r="O335" s="567"/>
      <c r="P335" s="567"/>
      <c r="Q335" s="566"/>
      <c r="R335" s="566"/>
      <c r="S335" s="566"/>
      <c r="BJ335" s="567"/>
      <c r="BK335" s="567"/>
      <c r="BL335" s="567"/>
      <c r="BM335" s="567"/>
      <c r="BN335" s="567"/>
    </row>
    <row r="336" spans="1:66" s="565" customFormat="1" x14ac:dyDescent="0.25">
      <c r="A336" s="567"/>
      <c r="B336" s="567"/>
      <c r="C336" s="567"/>
      <c r="D336" s="567"/>
      <c r="E336" s="567"/>
      <c r="F336" s="567"/>
      <c r="G336" s="567"/>
      <c r="H336" s="566"/>
      <c r="I336" s="566"/>
      <c r="J336" s="566"/>
      <c r="K336" s="566"/>
      <c r="L336" s="566"/>
      <c r="M336" s="566"/>
      <c r="N336" s="567"/>
      <c r="O336" s="567"/>
      <c r="P336" s="567"/>
      <c r="Q336" s="566"/>
      <c r="R336" s="566"/>
      <c r="S336" s="566"/>
      <c r="BJ336" s="567"/>
      <c r="BK336" s="567"/>
      <c r="BL336" s="567"/>
      <c r="BM336" s="567"/>
      <c r="BN336" s="567"/>
    </row>
    <row r="337" spans="1:66" s="565" customFormat="1" x14ac:dyDescent="0.25">
      <c r="A337" s="567"/>
      <c r="B337" s="567"/>
      <c r="C337" s="567"/>
      <c r="D337" s="567"/>
      <c r="E337" s="567"/>
      <c r="F337" s="567"/>
      <c r="G337" s="567"/>
      <c r="H337" s="566"/>
      <c r="I337" s="566"/>
      <c r="J337" s="566"/>
      <c r="K337" s="566"/>
      <c r="L337" s="566"/>
      <c r="M337" s="566"/>
      <c r="N337" s="567"/>
      <c r="O337" s="567"/>
      <c r="P337" s="567"/>
      <c r="Q337" s="566"/>
      <c r="R337" s="566"/>
      <c r="S337" s="566"/>
      <c r="BJ337" s="567"/>
      <c r="BK337" s="567"/>
      <c r="BL337" s="567"/>
      <c r="BM337" s="567"/>
      <c r="BN337" s="567"/>
    </row>
    <row r="338" spans="1:66" s="565" customFormat="1" x14ac:dyDescent="0.25">
      <c r="A338" s="567"/>
      <c r="B338" s="567"/>
      <c r="C338" s="567"/>
      <c r="D338" s="567"/>
      <c r="E338" s="567"/>
      <c r="F338" s="567"/>
      <c r="G338" s="567"/>
      <c r="H338" s="566"/>
      <c r="I338" s="566"/>
      <c r="J338" s="566"/>
      <c r="K338" s="566"/>
      <c r="L338" s="566"/>
      <c r="M338" s="566"/>
      <c r="N338" s="567"/>
      <c r="O338" s="567"/>
      <c r="P338" s="567"/>
      <c r="Q338" s="566"/>
      <c r="R338" s="566"/>
      <c r="S338" s="566"/>
      <c r="BJ338" s="567"/>
      <c r="BK338" s="567"/>
      <c r="BL338" s="567"/>
      <c r="BM338" s="567"/>
      <c r="BN338" s="567"/>
    </row>
    <row r="339" spans="1:66" s="565" customFormat="1" x14ac:dyDescent="0.25">
      <c r="A339" s="567"/>
      <c r="B339" s="567"/>
      <c r="C339" s="567"/>
      <c r="D339" s="567"/>
      <c r="E339" s="567"/>
      <c r="F339" s="567"/>
      <c r="G339" s="567"/>
      <c r="H339" s="566"/>
      <c r="I339" s="566"/>
      <c r="J339" s="566"/>
      <c r="K339" s="566"/>
      <c r="L339" s="566"/>
      <c r="M339" s="566"/>
      <c r="N339" s="567"/>
      <c r="O339" s="567"/>
      <c r="P339" s="567"/>
      <c r="Q339" s="566"/>
      <c r="R339" s="566"/>
      <c r="S339" s="566"/>
      <c r="BJ339" s="567"/>
      <c r="BK339" s="567"/>
      <c r="BL339" s="567"/>
      <c r="BM339" s="567"/>
      <c r="BN339" s="567"/>
    </row>
    <row r="340" spans="1:66" s="565" customFormat="1" x14ac:dyDescent="0.25">
      <c r="A340" s="567"/>
      <c r="B340" s="567"/>
      <c r="C340" s="567"/>
      <c r="D340" s="567"/>
      <c r="E340" s="567"/>
      <c r="F340" s="567"/>
      <c r="G340" s="567"/>
      <c r="H340" s="566"/>
      <c r="I340" s="566"/>
      <c r="J340" s="566"/>
      <c r="K340" s="566"/>
      <c r="L340" s="566"/>
      <c r="M340" s="566"/>
      <c r="N340" s="567"/>
      <c r="O340" s="567"/>
      <c r="P340" s="567"/>
      <c r="Q340" s="566"/>
      <c r="R340" s="566"/>
      <c r="S340" s="566"/>
      <c r="BJ340" s="567"/>
      <c r="BK340" s="567"/>
      <c r="BL340" s="567"/>
      <c r="BM340" s="567"/>
      <c r="BN340" s="567"/>
    </row>
    <row r="341" spans="1:66" s="565" customFormat="1" x14ac:dyDescent="0.25">
      <c r="A341" s="567"/>
      <c r="B341" s="567"/>
      <c r="C341" s="567"/>
      <c r="D341" s="567"/>
      <c r="E341" s="567"/>
      <c r="F341" s="567"/>
      <c r="G341" s="567"/>
      <c r="H341" s="566"/>
      <c r="I341" s="566"/>
      <c r="J341" s="566"/>
      <c r="K341" s="566"/>
      <c r="L341" s="566"/>
      <c r="M341" s="566"/>
      <c r="N341" s="567"/>
      <c r="O341" s="567"/>
      <c r="P341" s="567"/>
      <c r="Q341" s="566"/>
      <c r="R341" s="566"/>
      <c r="S341" s="566"/>
      <c r="BJ341" s="567"/>
      <c r="BK341" s="567"/>
      <c r="BL341" s="567"/>
      <c r="BM341" s="567"/>
      <c r="BN341" s="567"/>
    </row>
    <row r="342" spans="1:66" s="565" customFormat="1" x14ac:dyDescent="0.25">
      <c r="A342" s="567"/>
      <c r="B342" s="567"/>
      <c r="C342" s="567"/>
      <c r="D342" s="567"/>
      <c r="E342" s="567"/>
      <c r="F342" s="567"/>
      <c r="G342" s="567"/>
      <c r="H342" s="566"/>
      <c r="I342" s="566"/>
      <c r="J342" s="566"/>
      <c r="K342" s="566"/>
      <c r="L342" s="566"/>
      <c r="M342" s="566"/>
      <c r="N342" s="567"/>
      <c r="O342" s="567"/>
      <c r="P342" s="567"/>
      <c r="Q342" s="566"/>
      <c r="R342" s="566"/>
      <c r="S342" s="566"/>
      <c r="BJ342" s="567"/>
      <c r="BK342" s="567"/>
      <c r="BL342" s="567"/>
      <c r="BM342" s="567"/>
      <c r="BN342" s="567"/>
    </row>
    <row r="343" spans="1:66" s="565" customFormat="1" x14ac:dyDescent="0.25">
      <c r="A343" s="567"/>
      <c r="B343" s="567"/>
      <c r="C343" s="567"/>
      <c r="D343" s="567"/>
      <c r="E343" s="567"/>
      <c r="F343" s="567"/>
      <c r="G343" s="567"/>
      <c r="H343" s="566"/>
      <c r="I343" s="566"/>
      <c r="J343" s="566"/>
      <c r="K343" s="566"/>
      <c r="L343" s="566"/>
      <c r="M343" s="566"/>
      <c r="N343" s="567"/>
      <c r="O343" s="567"/>
      <c r="P343" s="567"/>
      <c r="Q343" s="566"/>
      <c r="R343" s="566"/>
      <c r="S343" s="566"/>
      <c r="BJ343" s="567"/>
      <c r="BK343" s="567"/>
      <c r="BL343" s="567"/>
      <c r="BM343" s="567"/>
      <c r="BN343" s="567"/>
    </row>
    <row r="344" spans="1:66" s="565" customFormat="1" x14ac:dyDescent="0.25">
      <c r="A344" s="567"/>
      <c r="B344" s="567"/>
      <c r="C344" s="567"/>
      <c r="D344" s="567"/>
      <c r="E344" s="567"/>
      <c r="F344" s="567"/>
      <c r="G344" s="567"/>
      <c r="H344" s="566"/>
      <c r="I344" s="566"/>
      <c r="J344" s="566"/>
      <c r="K344" s="566"/>
      <c r="L344" s="566"/>
      <c r="M344" s="566"/>
      <c r="N344" s="567"/>
      <c r="O344" s="567"/>
      <c r="P344" s="567"/>
      <c r="Q344" s="566"/>
      <c r="R344" s="566"/>
      <c r="S344" s="566"/>
      <c r="BJ344" s="567"/>
      <c r="BK344" s="567"/>
      <c r="BL344" s="567"/>
      <c r="BM344" s="567"/>
      <c r="BN344" s="567"/>
    </row>
    <row r="345" spans="1:66" s="565" customFormat="1" x14ac:dyDescent="0.25">
      <c r="A345" s="567"/>
      <c r="B345" s="567"/>
      <c r="C345" s="567"/>
      <c r="D345" s="567"/>
      <c r="E345" s="567"/>
      <c r="F345" s="567"/>
      <c r="G345" s="567"/>
      <c r="H345" s="566"/>
      <c r="I345" s="566"/>
      <c r="J345" s="566"/>
      <c r="K345" s="566"/>
      <c r="L345" s="566"/>
      <c r="M345" s="566"/>
      <c r="N345" s="567"/>
      <c r="O345" s="567"/>
      <c r="P345" s="567"/>
      <c r="Q345" s="566"/>
      <c r="R345" s="566"/>
      <c r="S345" s="566"/>
      <c r="BJ345" s="567"/>
      <c r="BK345" s="567"/>
      <c r="BL345" s="567"/>
      <c r="BM345" s="567"/>
      <c r="BN345" s="567"/>
    </row>
    <row r="346" spans="1:66" s="565" customFormat="1" x14ac:dyDescent="0.25">
      <c r="A346" s="567"/>
      <c r="B346" s="567"/>
      <c r="C346" s="567"/>
      <c r="D346" s="567"/>
      <c r="E346" s="567"/>
      <c r="F346" s="567"/>
      <c r="G346" s="567"/>
      <c r="H346" s="566"/>
      <c r="I346" s="566"/>
      <c r="J346" s="566"/>
      <c r="K346" s="566"/>
      <c r="L346" s="566"/>
      <c r="M346" s="566"/>
      <c r="N346" s="567"/>
      <c r="O346" s="567"/>
      <c r="P346" s="567"/>
      <c r="Q346" s="566"/>
      <c r="R346" s="566"/>
      <c r="S346" s="566"/>
      <c r="BJ346" s="567"/>
      <c r="BK346" s="567"/>
      <c r="BL346" s="567"/>
      <c r="BM346" s="567"/>
      <c r="BN346" s="567"/>
    </row>
    <row r="347" spans="1:66" s="565" customFormat="1" x14ac:dyDescent="0.25">
      <c r="A347" s="567"/>
      <c r="B347" s="567"/>
      <c r="C347" s="567"/>
      <c r="D347" s="567"/>
      <c r="E347" s="567"/>
      <c r="F347" s="567"/>
      <c r="G347" s="567"/>
      <c r="H347" s="566"/>
      <c r="I347" s="566"/>
      <c r="J347" s="566"/>
      <c r="K347" s="566"/>
      <c r="L347" s="566"/>
      <c r="M347" s="566"/>
      <c r="N347" s="567"/>
      <c r="O347" s="567"/>
      <c r="P347" s="567"/>
      <c r="Q347" s="566"/>
      <c r="R347" s="566"/>
      <c r="S347" s="566"/>
      <c r="BJ347" s="567"/>
      <c r="BK347" s="567"/>
      <c r="BL347" s="567"/>
      <c r="BM347" s="567"/>
      <c r="BN347" s="567"/>
    </row>
    <row r="348" spans="1:66" s="565" customFormat="1" x14ac:dyDescent="0.25">
      <c r="A348" s="567"/>
      <c r="B348" s="567"/>
      <c r="C348" s="567"/>
      <c r="D348" s="567"/>
      <c r="E348" s="567"/>
      <c r="F348" s="567"/>
      <c r="G348" s="567"/>
      <c r="H348" s="566"/>
      <c r="I348" s="566"/>
      <c r="J348" s="566"/>
      <c r="K348" s="566"/>
      <c r="L348" s="566"/>
      <c r="M348" s="566"/>
      <c r="N348" s="567"/>
      <c r="O348" s="567"/>
      <c r="P348" s="567"/>
      <c r="Q348" s="566"/>
      <c r="R348" s="566"/>
      <c r="S348" s="566"/>
      <c r="BJ348" s="567"/>
      <c r="BK348" s="567"/>
      <c r="BL348" s="567"/>
      <c r="BM348" s="567"/>
      <c r="BN348" s="567"/>
    </row>
    <row r="349" spans="1:66" s="565" customFormat="1" x14ac:dyDescent="0.25">
      <c r="A349" s="567"/>
      <c r="B349" s="567"/>
      <c r="C349" s="567"/>
      <c r="D349" s="567"/>
      <c r="E349" s="567"/>
      <c r="F349" s="567"/>
      <c r="G349" s="567"/>
      <c r="H349" s="566"/>
      <c r="I349" s="566"/>
      <c r="J349" s="566"/>
      <c r="K349" s="566"/>
      <c r="L349" s="566"/>
      <c r="M349" s="566"/>
      <c r="N349" s="567"/>
      <c r="O349" s="567"/>
      <c r="P349" s="567"/>
      <c r="Q349" s="566"/>
      <c r="R349" s="566"/>
      <c r="S349" s="566"/>
      <c r="BJ349" s="567"/>
      <c r="BK349" s="567"/>
      <c r="BL349" s="567"/>
      <c r="BM349" s="567"/>
      <c r="BN349" s="567"/>
    </row>
    <row r="350" spans="1:66" s="565" customFormat="1" x14ac:dyDescent="0.25">
      <c r="A350" s="567"/>
      <c r="B350" s="567"/>
      <c r="C350" s="567"/>
      <c r="D350" s="567"/>
      <c r="E350" s="567"/>
      <c r="F350" s="567"/>
      <c r="G350" s="567"/>
      <c r="H350" s="566"/>
      <c r="I350" s="566"/>
      <c r="J350" s="566"/>
      <c r="K350" s="566"/>
      <c r="L350" s="566"/>
      <c r="M350" s="566"/>
      <c r="N350" s="567"/>
      <c r="O350" s="567"/>
      <c r="P350" s="567"/>
      <c r="Q350" s="566"/>
      <c r="R350" s="566"/>
      <c r="S350" s="566"/>
      <c r="BJ350" s="567"/>
      <c r="BK350" s="567"/>
      <c r="BL350" s="567"/>
      <c r="BM350" s="567"/>
      <c r="BN350" s="567"/>
    </row>
    <row r="351" spans="1:66" s="565" customFormat="1" x14ac:dyDescent="0.25">
      <c r="A351" s="567"/>
      <c r="B351" s="567"/>
      <c r="C351" s="567"/>
      <c r="D351" s="567"/>
      <c r="E351" s="567"/>
      <c r="F351" s="567"/>
      <c r="G351" s="567"/>
      <c r="H351" s="566"/>
      <c r="I351" s="566"/>
      <c r="J351" s="566"/>
      <c r="K351" s="566"/>
      <c r="L351" s="566"/>
      <c r="M351" s="566"/>
      <c r="N351" s="567"/>
      <c r="O351" s="567"/>
      <c r="P351" s="567"/>
      <c r="Q351" s="566"/>
      <c r="R351" s="566"/>
      <c r="S351" s="566"/>
      <c r="BJ351" s="567"/>
      <c r="BK351" s="567"/>
      <c r="BL351" s="567"/>
      <c r="BM351" s="567"/>
      <c r="BN351" s="567"/>
    </row>
    <row r="352" spans="1:66" s="565" customFormat="1" x14ac:dyDescent="0.25">
      <c r="A352" s="567"/>
      <c r="B352" s="567"/>
      <c r="C352" s="567"/>
      <c r="D352" s="567"/>
      <c r="E352" s="567"/>
      <c r="F352" s="567"/>
      <c r="G352" s="567"/>
      <c r="H352" s="566"/>
      <c r="I352" s="566"/>
      <c r="J352" s="566"/>
      <c r="K352" s="566"/>
      <c r="L352" s="566"/>
      <c r="M352" s="566"/>
      <c r="N352" s="567"/>
      <c r="O352" s="567"/>
      <c r="P352" s="567"/>
      <c r="Q352" s="566"/>
      <c r="R352" s="566"/>
      <c r="S352" s="566"/>
      <c r="BJ352" s="567"/>
      <c r="BK352" s="567"/>
      <c r="BL352" s="567"/>
      <c r="BM352" s="567"/>
      <c r="BN352" s="567"/>
    </row>
    <row r="353" spans="1:66" s="565" customFormat="1" x14ac:dyDescent="0.25">
      <c r="A353" s="567"/>
      <c r="B353" s="567"/>
      <c r="C353" s="567"/>
      <c r="D353" s="567"/>
      <c r="E353" s="567"/>
      <c r="F353" s="567"/>
      <c r="G353" s="567"/>
      <c r="H353" s="566"/>
      <c r="I353" s="566"/>
      <c r="J353" s="566"/>
      <c r="K353" s="566"/>
      <c r="L353" s="566"/>
      <c r="M353" s="566"/>
      <c r="N353" s="567"/>
      <c r="O353" s="567"/>
      <c r="P353" s="567"/>
      <c r="Q353" s="566"/>
      <c r="R353" s="566"/>
      <c r="S353" s="566"/>
      <c r="BJ353" s="567"/>
      <c r="BK353" s="567"/>
      <c r="BL353" s="567"/>
      <c r="BM353" s="567"/>
      <c r="BN353" s="567"/>
    </row>
    <row r="354" spans="1:66" s="565" customFormat="1" x14ac:dyDescent="0.25">
      <c r="A354" s="567"/>
      <c r="B354" s="567"/>
      <c r="C354" s="567"/>
      <c r="D354" s="567"/>
      <c r="E354" s="567"/>
      <c r="F354" s="567"/>
      <c r="G354" s="567"/>
      <c r="H354" s="566"/>
      <c r="I354" s="566"/>
      <c r="J354" s="566"/>
      <c r="K354" s="566"/>
      <c r="L354" s="566"/>
      <c r="M354" s="566"/>
      <c r="N354" s="567"/>
      <c r="O354" s="567"/>
      <c r="P354" s="567"/>
      <c r="Q354" s="566"/>
      <c r="R354" s="566"/>
      <c r="S354" s="566"/>
      <c r="BJ354" s="567"/>
      <c r="BK354" s="567"/>
      <c r="BL354" s="567"/>
      <c r="BM354" s="567"/>
      <c r="BN354" s="567"/>
    </row>
    <row r="355" spans="1:66" s="565" customFormat="1" x14ac:dyDescent="0.25">
      <c r="A355" s="567"/>
      <c r="B355" s="567"/>
      <c r="C355" s="567"/>
      <c r="D355" s="567"/>
      <c r="E355" s="567"/>
      <c r="F355" s="567"/>
      <c r="G355" s="567"/>
      <c r="H355" s="566"/>
      <c r="I355" s="566"/>
      <c r="J355" s="566"/>
      <c r="K355" s="566"/>
      <c r="L355" s="566"/>
      <c r="M355" s="566"/>
      <c r="N355" s="567"/>
      <c r="O355" s="567"/>
      <c r="P355" s="567"/>
      <c r="Q355" s="566"/>
      <c r="R355" s="566"/>
      <c r="S355" s="566"/>
      <c r="BJ355" s="567"/>
      <c r="BK355" s="567"/>
      <c r="BL355" s="567"/>
      <c r="BM355" s="567"/>
      <c r="BN355" s="567"/>
    </row>
    <row r="356" spans="1:66" s="565" customFormat="1" x14ac:dyDescent="0.25">
      <c r="A356" s="567"/>
      <c r="B356" s="567"/>
      <c r="C356" s="567"/>
      <c r="D356" s="567"/>
      <c r="E356" s="567"/>
      <c r="F356" s="567"/>
      <c r="G356" s="567"/>
      <c r="H356" s="566"/>
      <c r="I356" s="566"/>
      <c r="J356" s="566"/>
      <c r="K356" s="566"/>
      <c r="L356" s="566"/>
      <c r="M356" s="566"/>
      <c r="N356" s="567"/>
      <c r="O356" s="567"/>
      <c r="P356" s="567"/>
      <c r="Q356" s="566"/>
      <c r="R356" s="566"/>
      <c r="S356" s="566"/>
      <c r="BJ356" s="567"/>
      <c r="BK356" s="567"/>
      <c r="BL356" s="567"/>
      <c r="BM356" s="567"/>
      <c r="BN356" s="567"/>
    </row>
    <row r="357" spans="1:66" s="565" customFormat="1" x14ac:dyDescent="0.25">
      <c r="A357" s="567"/>
      <c r="B357" s="567"/>
      <c r="C357" s="567"/>
      <c r="D357" s="567"/>
      <c r="E357" s="567"/>
      <c r="F357" s="567"/>
      <c r="G357" s="567"/>
      <c r="H357" s="566"/>
      <c r="I357" s="566"/>
      <c r="J357" s="566"/>
      <c r="K357" s="566"/>
      <c r="L357" s="566"/>
      <c r="M357" s="566"/>
      <c r="N357" s="567"/>
      <c r="O357" s="567"/>
      <c r="P357" s="567"/>
      <c r="Q357" s="566"/>
      <c r="R357" s="566"/>
      <c r="S357" s="566"/>
      <c r="BJ357" s="567"/>
      <c r="BK357" s="567"/>
      <c r="BL357" s="567"/>
      <c r="BM357" s="567"/>
      <c r="BN357" s="567"/>
    </row>
    <row r="358" spans="1:66" s="565" customFormat="1" x14ac:dyDescent="0.25">
      <c r="A358" s="567"/>
      <c r="B358" s="567"/>
      <c r="C358" s="567"/>
      <c r="D358" s="567"/>
      <c r="E358" s="567"/>
      <c r="F358" s="567"/>
      <c r="G358" s="567"/>
      <c r="H358" s="566"/>
      <c r="I358" s="566"/>
      <c r="J358" s="566"/>
      <c r="K358" s="566"/>
      <c r="L358" s="566"/>
      <c r="M358" s="566"/>
      <c r="N358" s="567"/>
      <c r="O358" s="567"/>
      <c r="P358" s="567"/>
      <c r="Q358" s="566"/>
      <c r="R358" s="566"/>
      <c r="S358" s="566"/>
      <c r="BJ358" s="567"/>
      <c r="BK358" s="567"/>
      <c r="BL358" s="567"/>
      <c r="BM358" s="567"/>
      <c r="BN358" s="567"/>
    </row>
    <row r="359" spans="1:66" s="565" customFormat="1" x14ac:dyDescent="0.25">
      <c r="A359" s="567"/>
      <c r="B359" s="567"/>
      <c r="C359" s="567"/>
      <c r="D359" s="567"/>
      <c r="E359" s="567"/>
      <c r="F359" s="567"/>
      <c r="G359" s="567"/>
      <c r="H359" s="566"/>
      <c r="I359" s="566"/>
      <c r="J359" s="566"/>
      <c r="K359" s="566"/>
      <c r="L359" s="566"/>
      <c r="M359" s="566"/>
      <c r="N359" s="567"/>
      <c r="O359" s="567"/>
      <c r="P359" s="567"/>
      <c r="Q359" s="566"/>
      <c r="R359" s="566"/>
      <c r="S359" s="566"/>
      <c r="BJ359" s="567"/>
      <c r="BK359" s="567"/>
      <c r="BL359" s="567"/>
      <c r="BM359" s="567"/>
      <c r="BN359" s="567"/>
    </row>
    <row r="360" spans="1:66" s="565" customFormat="1" x14ac:dyDescent="0.25">
      <c r="A360" s="567"/>
      <c r="B360" s="567"/>
      <c r="C360" s="567"/>
      <c r="D360" s="567"/>
      <c r="E360" s="567"/>
      <c r="F360" s="567"/>
      <c r="G360" s="567"/>
      <c r="H360" s="566"/>
      <c r="I360" s="566"/>
      <c r="J360" s="566"/>
      <c r="K360" s="566"/>
      <c r="L360" s="566"/>
      <c r="M360" s="566"/>
      <c r="N360" s="567"/>
      <c r="O360" s="567"/>
      <c r="P360" s="567"/>
      <c r="Q360" s="566"/>
      <c r="R360" s="566"/>
      <c r="S360" s="566"/>
      <c r="BJ360" s="567"/>
      <c r="BK360" s="567"/>
      <c r="BL360" s="567"/>
      <c r="BM360" s="567"/>
      <c r="BN360" s="567"/>
    </row>
    <row r="361" spans="1:66" s="565" customFormat="1" x14ac:dyDescent="0.25">
      <c r="A361" s="567"/>
      <c r="B361" s="567"/>
      <c r="C361" s="567"/>
      <c r="D361" s="567"/>
      <c r="E361" s="567"/>
      <c r="F361" s="567"/>
      <c r="G361" s="567"/>
      <c r="H361" s="566"/>
      <c r="I361" s="566"/>
      <c r="J361" s="566"/>
      <c r="K361" s="566"/>
      <c r="L361" s="566"/>
      <c r="M361" s="566"/>
      <c r="N361" s="567"/>
      <c r="O361" s="567"/>
      <c r="P361" s="567"/>
      <c r="Q361" s="566"/>
      <c r="R361" s="566"/>
      <c r="S361" s="566"/>
      <c r="BJ361" s="567"/>
      <c r="BK361" s="567"/>
      <c r="BL361" s="567"/>
      <c r="BM361" s="567"/>
      <c r="BN361" s="567"/>
    </row>
    <row r="362" spans="1:66" s="565" customFormat="1" x14ac:dyDescent="0.25">
      <c r="A362" s="567"/>
      <c r="B362" s="567"/>
      <c r="C362" s="567"/>
      <c r="D362" s="567"/>
      <c r="E362" s="567"/>
      <c r="F362" s="567"/>
      <c r="G362" s="567"/>
      <c r="H362" s="566"/>
      <c r="I362" s="566"/>
      <c r="J362" s="566"/>
      <c r="K362" s="566"/>
      <c r="L362" s="566"/>
      <c r="M362" s="566"/>
      <c r="N362" s="567"/>
      <c r="O362" s="567"/>
      <c r="P362" s="567"/>
      <c r="Q362" s="566"/>
      <c r="R362" s="566"/>
      <c r="S362" s="566"/>
      <c r="BJ362" s="567"/>
      <c r="BK362" s="567"/>
      <c r="BL362" s="567"/>
      <c r="BM362" s="567"/>
      <c r="BN362" s="567"/>
    </row>
    <row r="363" spans="1:66" s="565" customFormat="1" x14ac:dyDescent="0.25">
      <c r="A363" s="567"/>
      <c r="B363" s="567"/>
      <c r="C363" s="567"/>
      <c r="D363" s="567"/>
      <c r="E363" s="567"/>
      <c r="F363" s="567"/>
      <c r="G363" s="567"/>
      <c r="H363" s="566"/>
      <c r="I363" s="566"/>
      <c r="J363" s="566"/>
      <c r="K363" s="566"/>
      <c r="L363" s="566"/>
      <c r="M363" s="566"/>
      <c r="N363" s="567"/>
      <c r="O363" s="567"/>
      <c r="P363" s="567"/>
      <c r="Q363" s="566"/>
      <c r="R363" s="566"/>
      <c r="S363" s="566"/>
      <c r="BJ363" s="567"/>
      <c r="BK363" s="567"/>
      <c r="BL363" s="567"/>
      <c r="BM363" s="567"/>
      <c r="BN363" s="567"/>
    </row>
    <row r="364" spans="1:66" s="565" customFormat="1" x14ac:dyDescent="0.25">
      <c r="A364" s="567"/>
      <c r="B364" s="567"/>
      <c r="C364" s="567"/>
      <c r="D364" s="567"/>
      <c r="E364" s="567"/>
      <c r="F364" s="567"/>
      <c r="G364" s="567"/>
      <c r="H364" s="566"/>
      <c r="I364" s="566"/>
      <c r="J364" s="566"/>
      <c r="K364" s="566"/>
      <c r="L364" s="566"/>
      <c r="M364" s="566"/>
      <c r="N364" s="567"/>
      <c r="O364" s="567"/>
      <c r="P364" s="567"/>
      <c r="Q364" s="566"/>
      <c r="R364" s="566"/>
      <c r="S364" s="566"/>
      <c r="BJ364" s="567"/>
      <c r="BK364" s="567"/>
      <c r="BL364" s="567"/>
      <c r="BM364" s="567"/>
      <c r="BN364" s="567"/>
    </row>
    <row r="365" spans="1:66" s="565" customFormat="1" x14ac:dyDescent="0.25">
      <c r="A365" s="567"/>
      <c r="B365" s="567"/>
      <c r="C365" s="567"/>
      <c r="D365" s="567"/>
      <c r="E365" s="567"/>
      <c r="F365" s="567"/>
      <c r="G365" s="567"/>
      <c r="H365" s="566"/>
      <c r="I365" s="566"/>
      <c r="J365" s="566"/>
      <c r="K365" s="566"/>
      <c r="L365" s="566"/>
      <c r="M365" s="566"/>
      <c r="N365" s="567"/>
      <c r="O365" s="567"/>
      <c r="P365" s="567"/>
      <c r="Q365" s="566"/>
      <c r="R365" s="566"/>
      <c r="S365" s="566"/>
      <c r="BJ365" s="567"/>
      <c r="BK365" s="567"/>
      <c r="BL365" s="567"/>
      <c r="BM365" s="567"/>
      <c r="BN365" s="567"/>
    </row>
    <row r="366" spans="1:66" s="565" customFormat="1" x14ac:dyDescent="0.25">
      <c r="A366" s="567"/>
      <c r="B366" s="567"/>
      <c r="C366" s="567"/>
      <c r="D366" s="567"/>
      <c r="E366" s="567"/>
      <c r="F366" s="567"/>
      <c r="G366" s="567"/>
      <c r="H366" s="566"/>
      <c r="I366" s="566"/>
      <c r="J366" s="566"/>
      <c r="K366" s="566"/>
      <c r="L366" s="566"/>
      <c r="M366" s="566"/>
      <c r="N366" s="567"/>
      <c r="O366" s="567"/>
      <c r="P366" s="567"/>
      <c r="Q366" s="566"/>
      <c r="R366" s="566"/>
      <c r="S366" s="566"/>
      <c r="BJ366" s="567"/>
      <c r="BK366" s="567"/>
      <c r="BL366" s="567"/>
      <c r="BM366" s="567"/>
      <c r="BN366" s="567"/>
    </row>
    <row r="367" spans="1:66" s="565" customFormat="1" x14ac:dyDescent="0.25">
      <c r="A367" s="567"/>
      <c r="B367" s="567"/>
      <c r="C367" s="567"/>
      <c r="D367" s="567"/>
      <c r="E367" s="567"/>
      <c r="F367" s="567"/>
      <c r="G367" s="567"/>
      <c r="H367" s="566"/>
      <c r="I367" s="566"/>
      <c r="J367" s="566"/>
      <c r="K367" s="566"/>
      <c r="L367" s="566"/>
      <c r="M367" s="566"/>
      <c r="N367" s="567"/>
      <c r="O367" s="567"/>
      <c r="P367" s="567"/>
      <c r="Q367" s="566"/>
      <c r="R367" s="566"/>
      <c r="S367" s="566"/>
      <c r="BJ367" s="567"/>
      <c r="BK367" s="567"/>
      <c r="BL367" s="567"/>
      <c r="BM367" s="567"/>
      <c r="BN367" s="567"/>
    </row>
    <row r="368" spans="1:66" s="565" customFormat="1" x14ac:dyDescent="0.25">
      <c r="A368" s="567"/>
      <c r="B368" s="567"/>
      <c r="C368" s="567"/>
      <c r="D368" s="567"/>
      <c r="E368" s="567"/>
      <c r="F368" s="567"/>
      <c r="G368" s="567"/>
      <c r="H368" s="566"/>
      <c r="I368" s="566"/>
      <c r="J368" s="566"/>
      <c r="K368" s="566"/>
      <c r="L368" s="566"/>
      <c r="M368" s="566"/>
      <c r="N368" s="567"/>
      <c r="O368" s="567"/>
      <c r="P368" s="567"/>
      <c r="Q368" s="566"/>
      <c r="R368" s="566"/>
      <c r="S368" s="566"/>
      <c r="BJ368" s="567"/>
      <c r="BK368" s="567"/>
      <c r="BL368" s="567"/>
      <c r="BM368" s="567"/>
      <c r="BN368" s="567"/>
    </row>
    <row r="369" spans="1:66" s="565" customFormat="1" x14ac:dyDescent="0.25">
      <c r="A369" s="567"/>
      <c r="B369" s="567"/>
      <c r="C369" s="567"/>
      <c r="D369" s="567"/>
      <c r="E369" s="567"/>
      <c r="F369" s="567"/>
      <c r="G369" s="567"/>
      <c r="H369" s="566"/>
      <c r="I369" s="566"/>
      <c r="J369" s="566"/>
      <c r="K369" s="566"/>
      <c r="L369" s="566"/>
      <c r="M369" s="566"/>
      <c r="N369" s="567"/>
      <c r="O369" s="567"/>
      <c r="P369" s="567"/>
      <c r="Q369" s="566"/>
      <c r="R369" s="566"/>
      <c r="S369" s="566"/>
      <c r="BJ369" s="567"/>
      <c r="BK369" s="567"/>
      <c r="BL369" s="567"/>
      <c r="BM369" s="567"/>
      <c r="BN369" s="567"/>
    </row>
    <row r="370" spans="1:66" s="565" customFormat="1" x14ac:dyDescent="0.25">
      <c r="A370" s="567"/>
      <c r="B370" s="567"/>
      <c r="C370" s="567"/>
      <c r="D370" s="567"/>
      <c r="E370" s="567"/>
      <c r="F370" s="567"/>
      <c r="G370" s="567"/>
      <c r="H370" s="566"/>
      <c r="I370" s="566"/>
      <c r="J370" s="566"/>
      <c r="K370" s="566"/>
      <c r="L370" s="566"/>
      <c r="M370" s="566"/>
      <c r="N370" s="567"/>
      <c r="O370" s="567"/>
      <c r="P370" s="567"/>
      <c r="Q370" s="566"/>
      <c r="R370" s="566"/>
      <c r="S370" s="566"/>
      <c r="BJ370" s="567"/>
      <c r="BK370" s="567"/>
      <c r="BL370" s="567"/>
      <c r="BM370" s="567"/>
      <c r="BN370" s="567"/>
    </row>
    <row r="371" spans="1:66" s="565" customFormat="1" x14ac:dyDescent="0.25">
      <c r="A371" s="567"/>
      <c r="B371" s="567"/>
      <c r="C371" s="567"/>
      <c r="D371" s="567"/>
      <c r="E371" s="567"/>
      <c r="F371" s="567"/>
      <c r="G371" s="567"/>
      <c r="H371" s="566"/>
      <c r="I371" s="566"/>
      <c r="J371" s="566"/>
      <c r="K371" s="566"/>
      <c r="L371" s="566"/>
      <c r="M371" s="566"/>
      <c r="N371" s="567"/>
      <c r="O371" s="567"/>
      <c r="P371" s="567"/>
      <c r="Q371" s="566"/>
      <c r="R371" s="566"/>
      <c r="S371" s="566"/>
      <c r="BJ371" s="567"/>
      <c r="BK371" s="567"/>
      <c r="BL371" s="567"/>
      <c r="BM371" s="567"/>
      <c r="BN371" s="567"/>
    </row>
    <row r="372" spans="1:66" s="565" customFormat="1" x14ac:dyDescent="0.25">
      <c r="A372" s="567"/>
      <c r="B372" s="567"/>
      <c r="C372" s="567"/>
      <c r="D372" s="567"/>
      <c r="E372" s="567"/>
      <c r="F372" s="567"/>
      <c r="G372" s="567"/>
      <c r="H372" s="566"/>
      <c r="I372" s="566"/>
      <c r="J372" s="566"/>
      <c r="K372" s="566"/>
      <c r="L372" s="566"/>
      <c r="M372" s="566"/>
      <c r="N372" s="567"/>
      <c r="O372" s="567"/>
      <c r="P372" s="567"/>
      <c r="Q372" s="566"/>
      <c r="R372" s="566"/>
      <c r="S372" s="566"/>
      <c r="BJ372" s="567"/>
      <c r="BK372" s="567"/>
      <c r="BL372" s="567"/>
      <c r="BM372" s="567"/>
      <c r="BN372" s="567"/>
    </row>
    <row r="373" spans="1:66" s="565" customFormat="1" x14ac:dyDescent="0.25">
      <c r="A373" s="567"/>
      <c r="B373" s="567"/>
      <c r="C373" s="567"/>
      <c r="D373" s="567"/>
      <c r="E373" s="567"/>
      <c r="F373" s="567"/>
      <c r="G373" s="567"/>
      <c r="H373" s="566"/>
      <c r="I373" s="566"/>
      <c r="J373" s="566"/>
      <c r="K373" s="566"/>
      <c r="L373" s="566"/>
      <c r="M373" s="566"/>
      <c r="N373" s="567"/>
      <c r="O373" s="567"/>
      <c r="P373" s="567"/>
      <c r="Q373" s="566"/>
      <c r="R373" s="566"/>
      <c r="S373" s="566"/>
      <c r="BJ373" s="567"/>
      <c r="BK373" s="567"/>
      <c r="BL373" s="567"/>
      <c r="BM373" s="567"/>
      <c r="BN373" s="567"/>
    </row>
    <row r="374" spans="1:66" s="565" customFormat="1" x14ac:dyDescent="0.25">
      <c r="A374" s="567"/>
      <c r="B374" s="567"/>
      <c r="C374" s="567"/>
      <c r="D374" s="567"/>
      <c r="E374" s="567"/>
      <c r="F374" s="567"/>
      <c r="G374" s="567"/>
      <c r="H374" s="566"/>
      <c r="I374" s="566"/>
      <c r="J374" s="566"/>
      <c r="K374" s="566"/>
      <c r="L374" s="566"/>
      <c r="M374" s="566"/>
      <c r="N374" s="567"/>
      <c r="O374" s="567"/>
      <c r="P374" s="567"/>
      <c r="Q374" s="566"/>
      <c r="R374" s="566"/>
      <c r="S374" s="566"/>
      <c r="BJ374" s="567"/>
      <c r="BK374" s="567"/>
      <c r="BL374" s="567"/>
      <c r="BM374" s="567"/>
      <c r="BN374" s="567"/>
    </row>
    <row r="375" spans="1:66" s="565" customFormat="1" x14ac:dyDescent="0.25">
      <c r="A375" s="567"/>
      <c r="B375" s="567"/>
      <c r="C375" s="567"/>
      <c r="D375" s="567"/>
      <c r="E375" s="567"/>
      <c r="F375" s="567"/>
      <c r="G375" s="567"/>
      <c r="H375" s="566"/>
      <c r="I375" s="566"/>
      <c r="J375" s="566"/>
      <c r="K375" s="566"/>
      <c r="L375" s="566"/>
      <c r="M375" s="566"/>
      <c r="N375" s="567"/>
      <c r="O375" s="567"/>
      <c r="P375" s="567"/>
      <c r="Q375" s="566"/>
      <c r="R375" s="566"/>
      <c r="S375" s="566"/>
      <c r="BJ375" s="567"/>
      <c r="BK375" s="567"/>
      <c r="BL375" s="567"/>
      <c r="BM375" s="567"/>
      <c r="BN375" s="567"/>
    </row>
    <row r="376" spans="1:66" s="565" customFormat="1" x14ac:dyDescent="0.25">
      <c r="A376" s="567"/>
      <c r="B376" s="567"/>
      <c r="C376" s="567"/>
      <c r="D376" s="567"/>
      <c r="E376" s="567"/>
      <c r="F376" s="567"/>
      <c r="G376" s="567"/>
      <c r="H376" s="566"/>
      <c r="I376" s="566"/>
      <c r="J376" s="566"/>
      <c r="K376" s="566"/>
      <c r="L376" s="566"/>
      <c r="M376" s="566"/>
      <c r="N376" s="567"/>
      <c r="O376" s="567"/>
      <c r="P376" s="567"/>
      <c r="Q376" s="566"/>
      <c r="R376" s="566"/>
      <c r="S376" s="566"/>
      <c r="BJ376" s="567"/>
      <c r="BK376" s="567"/>
      <c r="BL376" s="567"/>
      <c r="BM376" s="567"/>
      <c r="BN376" s="567"/>
    </row>
    <row r="377" spans="1:66" s="565" customFormat="1" x14ac:dyDescent="0.25">
      <c r="A377" s="567"/>
      <c r="B377" s="567"/>
      <c r="C377" s="567"/>
      <c r="D377" s="567"/>
      <c r="E377" s="567"/>
      <c r="F377" s="567"/>
      <c r="G377" s="567"/>
      <c r="H377" s="566"/>
      <c r="I377" s="566"/>
      <c r="J377" s="566"/>
      <c r="K377" s="566"/>
      <c r="L377" s="566"/>
      <c r="M377" s="566"/>
      <c r="N377" s="567"/>
      <c r="O377" s="567"/>
      <c r="P377" s="567"/>
      <c r="Q377" s="566"/>
      <c r="R377" s="566"/>
      <c r="S377" s="566"/>
      <c r="BJ377" s="567"/>
      <c r="BK377" s="567"/>
      <c r="BL377" s="567"/>
      <c r="BM377" s="567"/>
      <c r="BN377" s="567"/>
    </row>
    <row r="378" spans="1:66" s="565" customFormat="1" x14ac:dyDescent="0.25">
      <c r="A378" s="567"/>
      <c r="B378" s="567"/>
      <c r="C378" s="567"/>
      <c r="D378" s="567"/>
      <c r="E378" s="567"/>
      <c r="F378" s="567"/>
      <c r="G378" s="567"/>
      <c r="H378" s="566"/>
      <c r="I378" s="566"/>
      <c r="J378" s="566"/>
      <c r="K378" s="566"/>
      <c r="L378" s="566"/>
      <c r="M378" s="566"/>
      <c r="N378" s="567"/>
      <c r="O378" s="567"/>
      <c r="P378" s="567"/>
      <c r="Q378" s="566"/>
      <c r="R378" s="566"/>
      <c r="S378" s="566"/>
      <c r="BJ378" s="567"/>
      <c r="BK378" s="567"/>
      <c r="BL378" s="567"/>
      <c r="BM378" s="567"/>
      <c r="BN378" s="567"/>
    </row>
    <row r="379" spans="1:66" s="565" customFormat="1" x14ac:dyDescent="0.25">
      <c r="A379" s="567"/>
      <c r="B379" s="567"/>
      <c r="C379" s="567"/>
      <c r="D379" s="567"/>
      <c r="E379" s="567"/>
      <c r="F379" s="567"/>
      <c r="G379" s="567"/>
      <c r="H379" s="566"/>
      <c r="I379" s="566"/>
      <c r="J379" s="566"/>
      <c r="K379" s="566"/>
      <c r="L379" s="566"/>
      <c r="M379" s="566"/>
      <c r="N379" s="567"/>
      <c r="O379" s="567"/>
      <c r="P379" s="567"/>
      <c r="Q379" s="566"/>
      <c r="R379" s="566"/>
      <c r="S379" s="566"/>
      <c r="BJ379" s="567"/>
      <c r="BK379" s="567"/>
      <c r="BL379" s="567"/>
      <c r="BM379" s="567"/>
      <c r="BN379" s="567"/>
    </row>
    <row r="380" spans="1:66" s="565" customFormat="1" x14ac:dyDescent="0.25">
      <c r="A380" s="567"/>
      <c r="B380" s="567"/>
      <c r="C380" s="567"/>
      <c r="D380" s="567"/>
      <c r="E380" s="567"/>
      <c r="F380" s="567"/>
      <c r="G380" s="567"/>
      <c r="H380" s="566"/>
      <c r="I380" s="566"/>
      <c r="J380" s="566"/>
      <c r="K380" s="566"/>
      <c r="L380" s="566"/>
      <c r="M380" s="566"/>
      <c r="N380" s="567"/>
      <c r="O380" s="567"/>
      <c r="P380" s="567"/>
      <c r="Q380" s="566"/>
      <c r="R380" s="566"/>
      <c r="S380" s="566"/>
      <c r="BJ380" s="567"/>
      <c r="BK380" s="567"/>
      <c r="BL380" s="567"/>
      <c r="BM380" s="567"/>
      <c r="BN380" s="567"/>
    </row>
    <row r="381" spans="1:66" s="565" customFormat="1" x14ac:dyDescent="0.25">
      <c r="A381" s="567"/>
      <c r="B381" s="567"/>
      <c r="C381" s="567"/>
      <c r="D381" s="567"/>
      <c r="E381" s="567"/>
      <c r="F381" s="567"/>
      <c r="G381" s="567"/>
      <c r="H381" s="566"/>
      <c r="I381" s="566"/>
      <c r="J381" s="566"/>
      <c r="K381" s="566"/>
      <c r="L381" s="566"/>
      <c r="M381" s="566"/>
      <c r="N381" s="567"/>
      <c r="O381" s="567"/>
      <c r="P381" s="567"/>
      <c r="Q381" s="566"/>
      <c r="R381" s="566"/>
      <c r="S381" s="566"/>
      <c r="BJ381" s="567"/>
      <c r="BK381" s="567"/>
      <c r="BL381" s="567"/>
      <c r="BM381" s="567"/>
      <c r="BN381" s="567"/>
    </row>
    <row r="382" spans="1:66" s="565" customFormat="1" x14ac:dyDescent="0.25">
      <c r="A382" s="567"/>
      <c r="B382" s="567"/>
      <c r="C382" s="567"/>
      <c r="D382" s="567"/>
      <c r="E382" s="567"/>
      <c r="F382" s="567"/>
      <c r="G382" s="567"/>
      <c r="H382" s="566"/>
      <c r="I382" s="566"/>
      <c r="J382" s="566"/>
      <c r="K382" s="566"/>
      <c r="L382" s="566"/>
      <c r="M382" s="566"/>
      <c r="N382" s="567"/>
      <c r="O382" s="567"/>
      <c r="P382" s="567"/>
      <c r="Q382" s="566"/>
      <c r="R382" s="566"/>
      <c r="S382" s="566"/>
      <c r="BJ382" s="567"/>
      <c r="BK382" s="567"/>
      <c r="BL382" s="567"/>
      <c r="BM382" s="567"/>
      <c r="BN382" s="567"/>
    </row>
    <row r="383" spans="1:66" s="565" customFormat="1" x14ac:dyDescent="0.25">
      <c r="A383" s="567"/>
      <c r="B383" s="567"/>
      <c r="C383" s="567"/>
      <c r="D383" s="567"/>
      <c r="E383" s="567"/>
      <c r="F383" s="567"/>
      <c r="G383" s="567"/>
      <c r="H383" s="566"/>
      <c r="I383" s="566"/>
      <c r="J383" s="566"/>
      <c r="K383" s="566"/>
      <c r="L383" s="566"/>
      <c r="M383" s="566"/>
      <c r="N383" s="567"/>
      <c r="O383" s="567"/>
      <c r="P383" s="567"/>
      <c r="Q383" s="566"/>
      <c r="R383" s="566"/>
      <c r="S383" s="566"/>
      <c r="BJ383" s="567"/>
      <c r="BK383" s="567"/>
      <c r="BL383" s="567"/>
      <c r="BM383" s="567"/>
      <c r="BN383" s="567"/>
    </row>
    <row r="384" spans="1:66" s="565" customFormat="1" x14ac:dyDescent="0.25">
      <c r="A384" s="567"/>
      <c r="B384" s="567"/>
      <c r="C384" s="567"/>
      <c r="D384" s="567"/>
      <c r="E384" s="567"/>
      <c r="F384" s="567"/>
      <c r="G384" s="567"/>
      <c r="H384" s="566"/>
      <c r="I384" s="566"/>
      <c r="J384" s="566"/>
      <c r="K384" s="566"/>
      <c r="L384" s="566"/>
      <c r="M384" s="566"/>
      <c r="N384" s="567"/>
      <c r="O384" s="567"/>
      <c r="P384" s="567"/>
      <c r="Q384" s="566"/>
      <c r="R384" s="566"/>
      <c r="S384" s="566"/>
      <c r="BJ384" s="567"/>
      <c r="BK384" s="567"/>
      <c r="BL384" s="567"/>
      <c r="BM384" s="567"/>
      <c r="BN384" s="567"/>
    </row>
    <row r="385" spans="1:66" s="565" customFormat="1" x14ac:dyDescent="0.25">
      <c r="A385" s="567"/>
      <c r="B385" s="567"/>
      <c r="C385" s="567"/>
      <c r="D385" s="567"/>
      <c r="E385" s="567"/>
      <c r="F385" s="567"/>
      <c r="G385" s="567"/>
      <c r="H385" s="566"/>
      <c r="I385" s="566"/>
      <c r="J385" s="566"/>
      <c r="K385" s="566"/>
      <c r="L385" s="566"/>
      <c r="M385" s="566"/>
      <c r="N385" s="567"/>
      <c r="O385" s="567"/>
      <c r="P385" s="567"/>
      <c r="Q385" s="566"/>
      <c r="R385" s="566"/>
      <c r="S385" s="566"/>
      <c r="BJ385" s="567"/>
      <c r="BK385" s="567"/>
      <c r="BL385" s="567"/>
      <c r="BM385" s="567"/>
      <c r="BN385" s="567"/>
    </row>
    <row r="386" spans="1:66" s="565" customFormat="1" x14ac:dyDescent="0.25">
      <c r="A386" s="567"/>
      <c r="B386" s="567"/>
      <c r="C386" s="567"/>
      <c r="D386" s="567"/>
      <c r="E386" s="567"/>
      <c r="F386" s="567"/>
      <c r="G386" s="567"/>
      <c r="H386" s="566"/>
      <c r="I386" s="566"/>
      <c r="J386" s="566"/>
      <c r="K386" s="566"/>
      <c r="L386" s="566"/>
      <c r="M386" s="566"/>
      <c r="N386" s="567"/>
      <c r="O386" s="567"/>
      <c r="P386" s="567"/>
      <c r="Q386" s="566"/>
      <c r="R386" s="566"/>
      <c r="S386" s="566"/>
      <c r="BJ386" s="567"/>
      <c r="BK386" s="567"/>
      <c r="BL386" s="567"/>
      <c r="BM386" s="567"/>
      <c r="BN386" s="567"/>
    </row>
    <row r="387" spans="1:66" s="565" customFormat="1" x14ac:dyDescent="0.25">
      <c r="A387" s="567"/>
      <c r="B387" s="567"/>
      <c r="C387" s="567"/>
      <c r="D387" s="567"/>
      <c r="E387" s="567"/>
      <c r="F387" s="567"/>
      <c r="G387" s="567"/>
      <c r="H387" s="566"/>
      <c r="I387" s="566"/>
      <c r="J387" s="566"/>
      <c r="K387" s="566"/>
      <c r="L387" s="566"/>
      <c r="M387" s="566"/>
      <c r="N387" s="567"/>
      <c r="O387" s="567"/>
      <c r="P387" s="567"/>
      <c r="Q387" s="566"/>
      <c r="R387" s="566"/>
      <c r="S387" s="566"/>
      <c r="BJ387" s="567"/>
      <c r="BK387" s="567"/>
      <c r="BL387" s="567"/>
      <c r="BM387" s="567"/>
      <c r="BN387" s="567"/>
    </row>
    <row r="388" spans="1:66" s="565" customFormat="1" x14ac:dyDescent="0.25">
      <c r="A388" s="567"/>
      <c r="B388" s="567"/>
      <c r="C388" s="567"/>
      <c r="D388" s="567"/>
      <c r="E388" s="567"/>
      <c r="F388" s="567"/>
      <c r="G388" s="567"/>
      <c r="H388" s="566"/>
      <c r="I388" s="566"/>
      <c r="J388" s="566"/>
      <c r="K388" s="566"/>
      <c r="L388" s="566"/>
      <c r="M388" s="566"/>
      <c r="N388" s="567"/>
      <c r="O388" s="567"/>
      <c r="P388" s="567"/>
      <c r="Q388" s="566"/>
      <c r="R388" s="566"/>
      <c r="S388" s="566"/>
      <c r="BJ388" s="567"/>
      <c r="BK388" s="567"/>
      <c r="BL388" s="567"/>
      <c r="BM388" s="567"/>
      <c r="BN388" s="567"/>
    </row>
    <row r="389" spans="1:66" s="565" customFormat="1" x14ac:dyDescent="0.25">
      <c r="A389" s="567"/>
      <c r="B389" s="567"/>
      <c r="C389" s="567"/>
      <c r="D389" s="567"/>
      <c r="E389" s="567"/>
      <c r="F389" s="567"/>
      <c r="G389" s="567"/>
      <c r="H389" s="566"/>
      <c r="I389" s="566"/>
      <c r="J389" s="566"/>
      <c r="K389" s="566"/>
      <c r="L389" s="566"/>
      <c r="M389" s="566"/>
      <c r="N389" s="567"/>
      <c r="O389" s="567"/>
      <c r="P389" s="567"/>
      <c r="Q389" s="566"/>
      <c r="R389" s="566"/>
      <c r="S389" s="566"/>
      <c r="BJ389" s="567"/>
      <c r="BK389" s="567"/>
      <c r="BL389" s="567"/>
      <c r="BM389" s="567"/>
      <c r="BN389" s="567"/>
    </row>
    <row r="390" spans="1:66" s="565" customFormat="1" x14ac:dyDescent="0.25">
      <c r="A390" s="567"/>
      <c r="B390" s="567"/>
      <c r="C390" s="567"/>
      <c r="D390" s="567"/>
      <c r="E390" s="567"/>
      <c r="F390" s="567"/>
      <c r="G390" s="567"/>
      <c r="H390" s="566"/>
      <c r="I390" s="566"/>
      <c r="J390" s="566"/>
      <c r="K390" s="566"/>
      <c r="L390" s="566"/>
      <c r="M390" s="566"/>
      <c r="N390" s="567"/>
      <c r="O390" s="567"/>
      <c r="P390" s="567"/>
      <c r="Q390" s="566"/>
      <c r="R390" s="566"/>
      <c r="S390" s="566"/>
      <c r="BJ390" s="567"/>
      <c r="BK390" s="567"/>
      <c r="BL390" s="567"/>
      <c r="BM390" s="567"/>
      <c r="BN390" s="567"/>
    </row>
    <row r="391" spans="1:66" s="565" customFormat="1" x14ac:dyDescent="0.25">
      <c r="A391" s="567"/>
      <c r="B391" s="567"/>
      <c r="C391" s="567"/>
      <c r="D391" s="567"/>
      <c r="E391" s="567"/>
      <c r="F391" s="567"/>
      <c r="G391" s="567"/>
      <c r="H391" s="566"/>
      <c r="I391" s="566"/>
      <c r="J391" s="566"/>
      <c r="K391" s="566"/>
      <c r="L391" s="566"/>
      <c r="M391" s="566"/>
      <c r="N391" s="567"/>
      <c r="O391" s="567"/>
      <c r="P391" s="567"/>
      <c r="Q391" s="566"/>
      <c r="R391" s="566"/>
      <c r="S391" s="566"/>
      <c r="BJ391" s="567"/>
      <c r="BK391" s="567"/>
      <c r="BL391" s="567"/>
      <c r="BM391" s="567"/>
      <c r="BN391" s="567"/>
    </row>
    <row r="392" spans="1:66" s="565" customFormat="1" x14ac:dyDescent="0.25">
      <c r="A392" s="567"/>
      <c r="B392" s="567"/>
      <c r="C392" s="567"/>
      <c r="D392" s="567"/>
      <c r="E392" s="567"/>
      <c r="F392" s="567"/>
      <c r="G392" s="567"/>
      <c r="H392" s="566"/>
      <c r="I392" s="566"/>
      <c r="J392" s="566"/>
      <c r="K392" s="566"/>
      <c r="L392" s="566"/>
      <c r="M392" s="566"/>
      <c r="N392" s="567"/>
      <c r="O392" s="567"/>
      <c r="P392" s="567"/>
      <c r="Q392" s="566"/>
      <c r="R392" s="566"/>
      <c r="S392" s="566"/>
      <c r="BJ392" s="567"/>
      <c r="BK392" s="567"/>
      <c r="BL392" s="567"/>
      <c r="BM392" s="567"/>
      <c r="BN392" s="567"/>
    </row>
    <row r="393" spans="1:66" s="565" customFormat="1" x14ac:dyDescent="0.25">
      <c r="A393" s="567"/>
      <c r="B393" s="567"/>
      <c r="C393" s="567"/>
      <c r="D393" s="567"/>
      <c r="E393" s="567"/>
      <c r="F393" s="567"/>
      <c r="G393" s="567"/>
      <c r="H393" s="566"/>
      <c r="I393" s="566"/>
      <c r="J393" s="566"/>
      <c r="K393" s="566"/>
      <c r="L393" s="566"/>
      <c r="M393" s="566"/>
      <c r="N393" s="567"/>
      <c r="O393" s="567"/>
      <c r="P393" s="567"/>
      <c r="Q393" s="566"/>
      <c r="R393" s="566"/>
      <c r="S393" s="566"/>
      <c r="BJ393" s="567"/>
      <c r="BK393" s="567"/>
      <c r="BL393" s="567"/>
      <c r="BM393" s="567"/>
      <c r="BN393" s="567"/>
    </row>
    <row r="394" spans="1:66" s="565" customFormat="1" x14ac:dyDescent="0.25">
      <c r="A394" s="567"/>
      <c r="B394" s="567"/>
      <c r="C394" s="567"/>
      <c r="D394" s="567"/>
      <c r="E394" s="567"/>
      <c r="F394" s="567"/>
      <c r="G394" s="567"/>
      <c r="H394" s="566"/>
      <c r="I394" s="566"/>
      <c r="J394" s="566"/>
      <c r="K394" s="566"/>
      <c r="L394" s="566"/>
      <c r="M394" s="566"/>
      <c r="N394" s="567"/>
      <c r="O394" s="567"/>
      <c r="P394" s="567"/>
      <c r="Q394" s="566"/>
      <c r="R394" s="566"/>
      <c r="S394" s="566"/>
      <c r="BJ394" s="567"/>
      <c r="BK394" s="567"/>
      <c r="BL394" s="567"/>
      <c r="BM394" s="567"/>
      <c r="BN394" s="567"/>
    </row>
    <row r="395" spans="1:66" s="565" customFormat="1" x14ac:dyDescent="0.25">
      <c r="A395" s="567"/>
      <c r="B395" s="567"/>
      <c r="C395" s="567"/>
      <c r="D395" s="567"/>
      <c r="E395" s="567"/>
      <c r="F395" s="567"/>
      <c r="G395" s="567"/>
      <c r="H395" s="566"/>
      <c r="I395" s="566"/>
      <c r="J395" s="566"/>
      <c r="K395" s="566"/>
      <c r="L395" s="566"/>
      <c r="M395" s="566"/>
      <c r="N395" s="567"/>
      <c r="O395" s="567"/>
      <c r="P395" s="567"/>
      <c r="Q395" s="566"/>
      <c r="R395" s="566"/>
      <c r="S395" s="566"/>
      <c r="BJ395" s="567"/>
      <c r="BK395" s="567"/>
      <c r="BL395" s="567"/>
      <c r="BM395" s="567"/>
      <c r="BN395" s="567"/>
    </row>
    <row r="396" spans="1:66" s="565" customFormat="1" x14ac:dyDescent="0.25">
      <c r="A396" s="567"/>
      <c r="B396" s="567"/>
      <c r="C396" s="567"/>
      <c r="D396" s="567"/>
      <c r="E396" s="567"/>
      <c r="F396" s="567"/>
      <c r="G396" s="567"/>
      <c r="H396" s="566"/>
      <c r="I396" s="566"/>
      <c r="J396" s="566"/>
      <c r="K396" s="566"/>
      <c r="L396" s="566"/>
      <c r="M396" s="566"/>
      <c r="N396" s="567"/>
      <c r="O396" s="567"/>
      <c r="P396" s="567"/>
      <c r="Q396" s="566"/>
      <c r="R396" s="566"/>
      <c r="S396" s="566"/>
      <c r="BJ396" s="567"/>
      <c r="BK396" s="567"/>
      <c r="BL396" s="567"/>
      <c r="BM396" s="567"/>
      <c r="BN396" s="567"/>
    </row>
    <row r="397" spans="1:66" s="565" customFormat="1" x14ac:dyDescent="0.25">
      <c r="A397" s="567"/>
      <c r="B397" s="567"/>
      <c r="C397" s="567"/>
      <c r="D397" s="567"/>
      <c r="E397" s="567"/>
      <c r="F397" s="567"/>
      <c r="G397" s="567"/>
      <c r="H397" s="566"/>
      <c r="I397" s="566"/>
      <c r="J397" s="566"/>
      <c r="K397" s="566"/>
      <c r="L397" s="566"/>
      <c r="M397" s="566"/>
      <c r="N397" s="567"/>
      <c r="O397" s="567"/>
      <c r="P397" s="567"/>
      <c r="Q397" s="566"/>
      <c r="R397" s="566"/>
      <c r="S397" s="566"/>
      <c r="BJ397" s="567"/>
      <c r="BK397" s="567"/>
      <c r="BL397" s="567"/>
      <c r="BM397" s="567"/>
      <c r="BN397" s="567"/>
    </row>
    <row r="398" spans="1:66" s="565" customFormat="1" x14ac:dyDescent="0.25">
      <c r="A398" s="567"/>
      <c r="B398" s="567"/>
      <c r="C398" s="567"/>
      <c r="D398" s="567"/>
      <c r="E398" s="567"/>
      <c r="F398" s="567"/>
      <c r="G398" s="567"/>
      <c r="H398" s="566"/>
      <c r="I398" s="566"/>
      <c r="J398" s="566"/>
      <c r="K398" s="566"/>
      <c r="L398" s="566"/>
      <c r="M398" s="566"/>
      <c r="N398" s="567"/>
      <c r="O398" s="567"/>
      <c r="P398" s="567"/>
      <c r="Q398" s="566"/>
      <c r="R398" s="566"/>
      <c r="S398" s="566"/>
      <c r="BJ398" s="567"/>
      <c r="BK398" s="567"/>
      <c r="BL398" s="567"/>
      <c r="BM398" s="567"/>
      <c r="BN398" s="567"/>
    </row>
    <row r="399" spans="1:66" s="565" customFormat="1" x14ac:dyDescent="0.25">
      <c r="A399" s="567"/>
      <c r="B399" s="567"/>
      <c r="C399" s="567"/>
      <c r="D399" s="567"/>
      <c r="E399" s="567"/>
      <c r="F399" s="567"/>
      <c r="G399" s="567"/>
      <c r="H399" s="566"/>
      <c r="I399" s="566"/>
      <c r="J399" s="566"/>
      <c r="K399" s="566"/>
      <c r="L399" s="566"/>
      <c r="M399" s="566"/>
      <c r="N399" s="567"/>
      <c r="O399" s="567"/>
      <c r="P399" s="567"/>
      <c r="Q399" s="566"/>
      <c r="R399" s="566"/>
      <c r="S399" s="566"/>
      <c r="BJ399" s="567"/>
      <c r="BK399" s="567"/>
      <c r="BL399" s="567"/>
      <c r="BM399" s="567"/>
      <c r="BN399" s="567"/>
    </row>
    <row r="400" spans="1:66" s="565" customFormat="1" x14ac:dyDescent="0.25">
      <c r="A400" s="567"/>
      <c r="B400" s="567"/>
      <c r="C400" s="567"/>
      <c r="D400" s="567"/>
      <c r="E400" s="567"/>
      <c r="F400" s="567"/>
      <c r="G400" s="567"/>
      <c r="H400" s="566"/>
      <c r="I400" s="566"/>
      <c r="J400" s="566"/>
      <c r="K400" s="566"/>
      <c r="L400" s="566"/>
      <c r="M400" s="566"/>
      <c r="N400" s="567"/>
      <c r="O400" s="567"/>
      <c r="P400" s="567"/>
      <c r="Q400" s="566"/>
      <c r="R400" s="566"/>
      <c r="S400" s="566"/>
      <c r="BJ400" s="567"/>
      <c r="BK400" s="567"/>
      <c r="BL400" s="567"/>
      <c r="BM400" s="567"/>
      <c r="BN400" s="567"/>
    </row>
    <row r="401" spans="1:66" s="565" customFormat="1" x14ac:dyDescent="0.25">
      <c r="A401" s="567"/>
      <c r="B401" s="567"/>
      <c r="C401" s="567"/>
      <c r="D401" s="567"/>
      <c r="E401" s="567"/>
      <c r="F401" s="567"/>
      <c r="G401" s="567"/>
      <c r="H401" s="566"/>
      <c r="I401" s="566"/>
      <c r="J401" s="566"/>
      <c r="K401" s="566"/>
      <c r="L401" s="566"/>
      <c r="M401" s="566"/>
      <c r="N401" s="567"/>
      <c r="O401" s="567"/>
      <c r="P401" s="567"/>
      <c r="Q401" s="566"/>
      <c r="R401" s="566"/>
      <c r="S401" s="566"/>
      <c r="BJ401" s="567"/>
      <c r="BK401" s="567"/>
      <c r="BL401" s="567"/>
      <c r="BM401" s="567"/>
      <c r="BN401" s="567"/>
    </row>
    <row r="402" spans="1:66" s="565" customFormat="1" x14ac:dyDescent="0.25">
      <c r="A402" s="567"/>
      <c r="B402" s="567"/>
      <c r="C402" s="567"/>
      <c r="D402" s="567"/>
      <c r="E402" s="567"/>
      <c r="F402" s="567"/>
      <c r="G402" s="567"/>
      <c r="H402" s="566"/>
      <c r="I402" s="566"/>
      <c r="J402" s="566"/>
      <c r="K402" s="566"/>
      <c r="L402" s="566"/>
      <c r="M402" s="566"/>
      <c r="N402" s="567"/>
      <c r="O402" s="567"/>
      <c r="P402" s="567"/>
      <c r="Q402" s="566"/>
      <c r="R402" s="566"/>
      <c r="S402" s="566"/>
      <c r="BJ402" s="567"/>
      <c r="BK402" s="567"/>
      <c r="BL402" s="567"/>
      <c r="BM402" s="567"/>
      <c r="BN402" s="567"/>
    </row>
    <row r="403" spans="1:66" s="565" customFormat="1" x14ac:dyDescent="0.25">
      <c r="A403" s="567"/>
      <c r="B403" s="567"/>
      <c r="C403" s="567"/>
      <c r="D403" s="567"/>
      <c r="E403" s="567"/>
      <c r="F403" s="567"/>
      <c r="G403" s="567"/>
      <c r="H403" s="566"/>
      <c r="I403" s="566"/>
      <c r="J403" s="566"/>
      <c r="K403" s="566"/>
      <c r="L403" s="566"/>
      <c r="M403" s="566"/>
      <c r="N403" s="567"/>
      <c r="O403" s="567"/>
      <c r="P403" s="567"/>
      <c r="Q403" s="566"/>
      <c r="R403" s="566"/>
      <c r="S403" s="566"/>
      <c r="BJ403" s="567"/>
      <c r="BK403" s="567"/>
      <c r="BL403" s="567"/>
      <c r="BM403" s="567"/>
      <c r="BN403" s="567"/>
    </row>
    <row r="404" spans="1:66" s="565" customFormat="1" x14ac:dyDescent="0.25">
      <c r="A404" s="567"/>
      <c r="B404" s="567"/>
      <c r="C404" s="567"/>
      <c r="D404" s="567"/>
      <c r="E404" s="567"/>
      <c r="F404" s="567"/>
      <c r="G404" s="567"/>
      <c r="H404" s="566"/>
      <c r="I404" s="566"/>
      <c r="J404" s="566"/>
      <c r="K404" s="566"/>
      <c r="L404" s="566"/>
      <c r="M404" s="566"/>
      <c r="N404" s="567"/>
      <c r="O404" s="567"/>
      <c r="P404" s="567"/>
      <c r="Q404" s="566"/>
      <c r="R404" s="566"/>
      <c r="S404" s="566"/>
      <c r="BJ404" s="567"/>
      <c r="BK404" s="567"/>
      <c r="BL404" s="567"/>
      <c r="BM404" s="567"/>
      <c r="BN404" s="567"/>
    </row>
    <row r="405" spans="1:66" s="565" customFormat="1" x14ac:dyDescent="0.25">
      <c r="A405" s="567"/>
      <c r="B405" s="567"/>
      <c r="C405" s="567"/>
      <c r="D405" s="567"/>
      <c r="E405" s="567"/>
      <c r="F405" s="567"/>
      <c r="G405" s="567"/>
      <c r="H405" s="566"/>
      <c r="I405" s="566"/>
      <c r="J405" s="566"/>
      <c r="K405" s="566"/>
      <c r="L405" s="566"/>
      <c r="M405" s="566"/>
      <c r="N405" s="567"/>
      <c r="O405" s="567"/>
      <c r="P405" s="567"/>
      <c r="Q405" s="566"/>
      <c r="R405" s="566"/>
      <c r="S405" s="566"/>
      <c r="BJ405" s="567"/>
      <c r="BK405" s="567"/>
      <c r="BL405" s="567"/>
      <c r="BM405" s="567"/>
      <c r="BN405" s="567"/>
    </row>
    <row r="406" spans="1:66" s="565" customFormat="1" x14ac:dyDescent="0.25">
      <c r="A406" s="567"/>
      <c r="B406" s="567"/>
      <c r="C406" s="567"/>
      <c r="D406" s="567"/>
      <c r="E406" s="567"/>
      <c r="F406" s="567"/>
      <c r="G406" s="567"/>
      <c r="H406" s="566"/>
      <c r="I406" s="566"/>
      <c r="J406" s="566"/>
      <c r="K406" s="566"/>
      <c r="L406" s="566"/>
      <c r="M406" s="566"/>
      <c r="N406" s="567"/>
      <c r="O406" s="567"/>
      <c r="P406" s="567"/>
      <c r="Q406" s="566"/>
      <c r="R406" s="566"/>
      <c r="S406" s="566"/>
      <c r="BJ406" s="567"/>
      <c r="BK406" s="567"/>
      <c r="BL406" s="567"/>
      <c r="BM406" s="567"/>
      <c r="BN406" s="567"/>
    </row>
    <row r="407" spans="1:66" s="565" customFormat="1" x14ac:dyDescent="0.25">
      <c r="A407" s="567"/>
      <c r="B407" s="567"/>
      <c r="C407" s="567"/>
      <c r="D407" s="567"/>
      <c r="E407" s="567"/>
      <c r="F407" s="567"/>
      <c r="G407" s="567"/>
      <c r="H407" s="566"/>
      <c r="I407" s="566"/>
      <c r="J407" s="566"/>
      <c r="K407" s="566"/>
      <c r="L407" s="566"/>
      <c r="M407" s="566"/>
      <c r="N407" s="567"/>
      <c r="O407" s="567"/>
      <c r="P407" s="567"/>
      <c r="Q407" s="566"/>
      <c r="R407" s="566"/>
      <c r="S407" s="566"/>
      <c r="BJ407" s="567"/>
      <c r="BK407" s="567"/>
      <c r="BL407" s="567"/>
      <c r="BM407" s="567"/>
      <c r="BN407" s="567"/>
    </row>
    <row r="408" spans="1:66" s="565" customFormat="1" x14ac:dyDescent="0.25">
      <c r="A408" s="567"/>
      <c r="B408" s="567"/>
      <c r="C408" s="567"/>
      <c r="D408" s="567"/>
      <c r="E408" s="567"/>
      <c r="F408" s="567"/>
      <c r="G408" s="567"/>
      <c r="H408" s="566"/>
      <c r="I408" s="566"/>
      <c r="J408" s="566"/>
      <c r="K408" s="566"/>
      <c r="L408" s="566"/>
      <c r="M408" s="566"/>
      <c r="N408" s="567"/>
      <c r="O408" s="567"/>
      <c r="P408" s="567"/>
      <c r="Q408" s="566"/>
      <c r="R408" s="566"/>
      <c r="S408" s="566"/>
      <c r="BJ408" s="567"/>
      <c r="BK408" s="567"/>
      <c r="BL408" s="567"/>
      <c r="BM408" s="567"/>
      <c r="BN408" s="567"/>
    </row>
    <row r="409" spans="1:66" s="565" customFormat="1" x14ac:dyDescent="0.25">
      <c r="A409" s="567"/>
      <c r="B409" s="567"/>
      <c r="C409" s="567"/>
      <c r="D409" s="567"/>
      <c r="E409" s="567"/>
      <c r="F409" s="567"/>
      <c r="G409" s="567"/>
      <c r="H409" s="566"/>
      <c r="I409" s="566"/>
      <c r="J409" s="566"/>
      <c r="K409" s="566"/>
      <c r="L409" s="566"/>
      <c r="M409" s="566"/>
      <c r="N409" s="567"/>
      <c r="O409" s="567"/>
      <c r="P409" s="567"/>
      <c r="Q409" s="566"/>
      <c r="R409" s="566"/>
      <c r="S409" s="566"/>
      <c r="BJ409" s="567"/>
      <c r="BK409" s="567"/>
      <c r="BL409" s="567"/>
      <c r="BM409" s="567"/>
      <c r="BN409" s="567"/>
    </row>
    <row r="410" spans="1:66" s="565" customFormat="1" x14ac:dyDescent="0.25">
      <c r="A410" s="567"/>
      <c r="B410" s="567"/>
      <c r="C410" s="567"/>
      <c r="D410" s="567"/>
      <c r="E410" s="567"/>
      <c r="F410" s="567"/>
      <c r="G410" s="567"/>
      <c r="H410" s="566"/>
      <c r="I410" s="566"/>
      <c r="J410" s="566"/>
      <c r="K410" s="566"/>
      <c r="L410" s="566"/>
      <c r="M410" s="566"/>
      <c r="N410" s="567"/>
      <c r="O410" s="567"/>
      <c r="P410" s="567"/>
      <c r="Q410" s="566"/>
      <c r="R410" s="566"/>
      <c r="S410" s="566"/>
      <c r="BJ410" s="567"/>
      <c r="BK410" s="567"/>
      <c r="BL410" s="567"/>
      <c r="BM410" s="567"/>
      <c r="BN410" s="567"/>
    </row>
    <row r="411" spans="1:66" s="565" customFormat="1" x14ac:dyDescent="0.25">
      <c r="A411" s="567"/>
      <c r="B411" s="567"/>
      <c r="C411" s="567"/>
      <c r="D411" s="567"/>
      <c r="E411" s="567"/>
      <c r="F411" s="567"/>
      <c r="G411" s="567"/>
      <c r="H411" s="566"/>
      <c r="I411" s="566"/>
      <c r="J411" s="566"/>
      <c r="K411" s="566"/>
      <c r="L411" s="566"/>
      <c r="M411" s="566"/>
      <c r="N411" s="567"/>
      <c r="O411" s="567"/>
      <c r="P411" s="567"/>
      <c r="Q411" s="566"/>
      <c r="R411" s="566"/>
      <c r="S411" s="566"/>
      <c r="BJ411" s="567"/>
      <c r="BK411" s="567"/>
      <c r="BL411" s="567"/>
      <c r="BM411" s="567"/>
      <c r="BN411" s="567"/>
    </row>
    <row r="412" spans="1:66" s="565" customFormat="1" x14ac:dyDescent="0.25">
      <c r="A412" s="567"/>
      <c r="B412" s="567"/>
      <c r="C412" s="567"/>
      <c r="D412" s="567"/>
      <c r="E412" s="567"/>
      <c r="F412" s="567"/>
      <c r="G412" s="567"/>
      <c r="H412" s="566"/>
      <c r="I412" s="566"/>
      <c r="J412" s="566"/>
      <c r="K412" s="566"/>
      <c r="L412" s="566"/>
      <c r="M412" s="566"/>
      <c r="N412" s="567"/>
      <c r="O412" s="567"/>
      <c r="P412" s="567"/>
      <c r="Q412" s="566"/>
      <c r="R412" s="566"/>
      <c r="S412" s="566"/>
      <c r="BJ412" s="567"/>
      <c r="BK412" s="567"/>
      <c r="BL412" s="567"/>
      <c r="BM412" s="567"/>
      <c r="BN412" s="567"/>
    </row>
    <row r="413" spans="1:66" s="565" customFormat="1" x14ac:dyDescent="0.25">
      <c r="A413" s="567"/>
      <c r="B413" s="567"/>
      <c r="C413" s="567"/>
      <c r="D413" s="567"/>
      <c r="E413" s="567"/>
      <c r="F413" s="567"/>
      <c r="G413" s="567"/>
      <c r="H413" s="566"/>
      <c r="I413" s="566"/>
      <c r="J413" s="566"/>
      <c r="K413" s="566"/>
      <c r="L413" s="566"/>
      <c r="M413" s="566"/>
      <c r="N413" s="567"/>
      <c r="O413" s="567"/>
      <c r="P413" s="567"/>
      <c r="Q413" s="566"/>
      <c r="R413" s="566"/>
      <c r="S413" s="566"/>
      <c r="BJ413" s="567"/>
      <c r="BK413" s="567"/>
      <c r="BL413" s="567"/>
      <c r="BM413" s="567"/>
      <c r="BN413" s="567"/>
    </row>
    <row r="414" spans="1:66" s="565" customFormat="1" x14ac:dyDescent="0.25">
      <c r="A414" s="567"/>
      <c r="B414" s="567"/>
      <c r="C414" s="567"/>
      <c r="D414" s="567"/>
      <c r="E414" s="567"/>
      <c r="F414" s="567"/>
      <c r="G414" s="567"/>
      <c r="H414" s="566"/>
      <c r="I414" s="566"/>
      <c r="J414" s="566"/>
      <c r="K414" s="566"/>
      <c r="L414" s="566"/>
      <c r="M414" s="566"/>
      <c r="N414" s="567"/>
      <c r="O414" s="567"/>
      <c r="P414" s="567"/>
      <c r="Q414" s="566"/>
      <c r="R414" s="566"/>
      <c r="S414" s="566"/>
      <c r="BJ414" s="567"/>
      <c r="BK414" s="567"/>
      <c r="BL414" s="567"/>
      <c r="BM414" s="567"/>
      <c r="BN414" s="567"/>
    </row>
    <row r="415" spans="1:66" s="565" customFormat="1" x14ac:dyDescent="0.25">
      <c r="A415" s="567"/>
      <c r="B415" s="567"/>
      <c r="C415" s="567"/>
      <c r="D415" s="567"/>
      <c r="E415" s="567"/>
      <c r="F415" s="567"/>
      <c r="G415" s="567"/>
      <c r="H415" s="566"/>
      <c r="I415" s="566"/>
      <c r="J415" s="566"/>
      <c r="K415" s="566"/>
      <c r="L415" s="566"/>
      <c r="M415" s="566"/>
      <c r="N415" s="567"/>
      <c r="O415" s="567"/>
      <c r="P415" s="567"/>
      <c r="Q415" s="566"/>
      <c r="R415" s="566"/>
      <c r="S415" s="566"/>
      <c r="BJ415" s="567"/>
      <c r="BK415" s="567"/>
      <c r="BL415" s="567"/>
      <c r="BM415" s="567"/>
      <c r="BN415" s="567"/>
    </row>
    <row r="416" spans="1:66" s="565" customFormat="1" x14ac:dyDescent="0.25">
      <c r="A416" s="567"/>
      <c r="B416" s="567"/>
      <c r="C416" s="567"/>
      <c r="D416" s="567"/>
      <c r="E416" s="567"/>
      <c r="F416" s="567"/>
      <c r="G416" s="567"/>
      <c r="H416" s="566"/>
      <c r="I416" s="566"/>
      <c r="J416" s="566"/>
      <c r="K416" s="566"/>
      <c r="L416" s="566"/>
      <c r="M416" s="566"/>
      <c r="N416" s="567"/>
      <c r="O416" s="567"/>
      <c r="P416" s="567"/>
      <c r="Q416" s="566"/>
      <c r="R416" s="566"/>
      <c r="S416" s="566"/>
      <c r="BJ416" s="567"/>
      <c r="BK416" s="567"/>
      <c r="BL416" s="567"/>
      <c r="BM416" s="567"/>
      <c r="BN416" s="567"/>
    </row>
    <row r="417" spans="1:66" s="565" customFormat="1" x14ac:dyDescent="0.25">
      <c r="A417" s="567"/>
      <c r="B417" s="567"/>
      <c r="C417" s="567"/>
      <c r="D417" s="567"/>
      <c r="E417" s="567"/>
      <c r="F417" s="567"/>
      <c r="G417" s="567"/>
      <c r="H417" s="566"/>
      <c r="I417" s="566"/>
      <c r="J417" s="566"/>
      <c r="K417" s="566"/>
      <c r="L417" s="566"/>
      <c r="M417" s="566"/>
      <c r="N417" s="567"/>
      <c r="O417" s="567"/>
      <c r="P417" s="567"/>
      <c r="Q417" s="566"/>
      <c r="R417" s="566"/>
      <c r="S417" s="566"/>
      <c r="BJ417" s="567"/>
      <c r="BK417" s="567"/>
      <c r="BL417" s="567"/>
      <c r="BM417" s="567"/>
      <c r="BN417" s="567"/>
    </row>
    <row r="418" spans="1:66" s="565" customFormat="1" x14ac:dyDescent="0.25">
      <c r="A418" s="567"/>
      <c r="B418" s="567"/>
      <c r="C418" s="567"/>
      <c r="D418" s="567"/>
      <c r="E418" s="567"/>
      <c r="F418" s="567"/>
      <c r="G418" s="567"/>
      <c r="H418" s="566"/>
      <c r="I418" s="566"/>
      <c r="J418" s="566"/>
      <c r="K418" s="566"/>
      <c r="L418" s="566"/>
      <c r="M418" s="566"/>
      <c r="N418" s="567"/>
      <c r="O418" s="567"/>
      <c r="P418" s="567"/>
      <c r="Q418" s="566"/>
      <c r="R418" s="566"/>
      <c r="S418" s="566"/>
      <c r="BJ418" s="567"/>
      <c r="BK418" s="567"/>
      <c r="BL418" s="567"/>
      <c r="BM418" s="567"/>
      <c r="BN418" s="567"/>
    </row>
    <row r="419" spans="1:66" s="565" customFormat="1" x14ac:dyDescent="0.25">
      <c r="A419" s="567"/>
      <c r="B419" s="567"/>
      <c r="C419" s="567"/>
      <c r="D419" s="567"/>
      <c r="E419" s="567"/>
      <c r="F419" s="567"/>
      <c r="G419" s="567"/>
      <c r="H419" s="566"/>
      <c r="I419" s="566"/>
      <c r="J419" s="566"/>
      <c r="K419" s="566"/>
      <c r="L419" s="566"/>
      <c r="M419" s="566"/>
      <c r="N419" s="567"/>
      <c r="O419" s="567"/>
      <c r="P419" s="567"/>
      <c r="Q419" s="566"/>
      <c r="R419" s="566"/>
      <c r="S419" s="566"/>
      <c r="BJ419" s="567"/>
      <c r="BK419" s="567"/>
      <c r="BL419" s="567"/>
      <c r="BM419" s="567"/>
      <c r="BN419" s="567"/>
    </row>
    <row r="420" spans="1:66" s="565" customFormat="1" x14ac:dyDescent="0.25">
      <c r="A420" s="567"/>
      <c r="B420" s="567"/>
      <c r="C420" s="567"/>
      <c r="D420" s="567"/>
      <c r="E420" s="567"/>
      <c r="F420" s="567"/>
      <c r="G420" s="567"/>
      <c r="H420" s="566"/>
      <c r="I420" s="566"/>
      <c r="J420" s="566"/>
      <c r="K420" s="566"/>
      <c r="L420" s="566"/>
      <c r="M420" s="566"/>
      <c r="N420" s="567"/>
      <c r="O420" s="567"/>
      <c r="P420" s="567"/>
      <c r="Q420" s="566"/>
      <c r="R420" s="566"/>
      <c r="S420" s="566"/>
      <c r="BJ420" s="567"/>
      <c r="BK420" s="567"/>
      <c r="BL420" s="567"/>
      <c r="BM420" s="567"/>
      <c r="BN420" s="567"/>
    </row>
    <row r="421" spans="1:66" s="565" customFormat="1" x14ac:dyDescent="0.25">
      <c r="A421" s="567"/>
      <c r="B421" s="567"/>
      <c r="C421" s="567"/>
      <c r="D421" s="567"/>
      <c r="E421" s="567"/>
      <c r="F421" s="567"/>
      <c r="G421" s="567"/>
      <c r="H421" s="566"/>
      <c r="I421" s="566"/>
      <c r="J421" s="566"/>
      <c r="K421" s="566"/>
      <c r="L421" s="566"/>
      <c r="M421" s="566"/>
      <c r="N421" s="567"/>
      <c r="O421" s="567"/>
      <c r="P421" s="567"/>
      <c r="Q421" s="566"/>
      <c r="R421" s="566"/>
      <c r="S421" s="566"/>
      <c r="BJ421" s="567"/>
      <c r="BK421" s="567"/>
      <c r="BL421" s="567"/>
      <c r="BM421" s="567"/>
      <c r="BN421" s="567"/>
    </row>
    <row r="422" spans="1:66" s="565" customFormat="1" x14ac:dyDescent="0.25">
      <c r="A422" s="567"/>
      <c r="B422" s="567"/>
      <c r="C422" s="567"/>
      <c r="D422" s="567"/>
      <c r="E422" s="567"/>
      <c r="F422" s="567"/>
      <c r="G422" s="567"/>
      <c r="H422" s="566"/>
      <c r="I422" s="566"/>
      <c r="J422" s="566"/>
      <c r="K422" s="566"/>
      <c r="L422" s="566"/>
      <c r="M422" s="566"/>
      <c r="N422" s="567"/>
      <c r="O422" s="567"/>
      <c r="P422" s="567"/>
      <c r="Q422" s="566"/>
      <c r="R422" s="566"/>
      <c r="S422" s="566"/>
      <c r="BJ422" s="567"/>
      <c r="BK422" s="567"/>
      <c r="BL422" s="567"/>
      <c r="BM422" s="567"/>
      <c r="BN422" s="567"/>
    </row>
    <row r="423" spans="1:66" s="565" customFormat="1" x14ac:dyDescent="0.25">
      <c r="A423" s="567"/>
      <c r="B423" s="567"/>
      <c r="C423" s="567"/>
      <c r="D423" s="567"/>
      <c r="E423" s="567"/>
      <c r="F423" s="567"/>
      <c r="G423" s="567"/>
      <c r="H423" s="566"/>
      <c r="I423" s="566"/>
      <c r="J423" s="566"/>
      <c r="K423" s="566"/>
      <c r="L423" s="566"/>
      <c r="M423" s="566"/>
      <c r="N423" s="567"/>
      <c r="O423" s="567"/>
      <c r="P423" s="567"/>
      <c r="Q423" s="566"/>
      <c r="R423" s="566"/>
      <c r="S423" s="566"/>
      <c r="BJ423" s="567"/>
      <c r="BK423" s="567"/>
      <c r="BL423" s="567"/>
      <c r="BM423" s="567"/>
      <c r="BN423" s="567"/>
    </row>
    <row r="424" spans="1:66" s="565" customFormat="1" x14ac:dyDescent="0.25">
      <c r="A424" s="567"/>
      <c r="B424" s="567"/>
      <c r="C424" s="567"/>
      <c r="D424" s="567"/>
      <c r="E424" s="567"/>
      <c r="F424" s="567"/>
      <c r="G424" s="567"/>
      <c r="H424" s="566"/>
      <c r="I424" s="566"/>
      <c r="J424" s="566"/>
      <c r="K424" s="566"/>
      <c r="L424" s="566"/>
      <c r="M424" s="566"/>
      <c r="N424" s="567"/>
      <c r="O424" s="567"/>
      <c r="P424" s="567"/>
      <c r="Q424" s="566"/>
      <c r="R424" s="566"/>
      <c r="S424" s="566"/>
      <c r="BJ424" s="567"/>
      <c r="BK424" s="567"/>
      <c r="BL424" s="567"/>
      <c r="BM424" s="567"/>
      <c r="BN424" s="567"/>
    </row>
    <row r="425" spans="1:66" s="565" customFormat="1" x14ac:dyDescent="0.25">
      <c r="A425" s="567"/>
      <c r="B425" s="567"/>
      <c r="C425" s="567"/>
      <c r="D425" s="567"/>
      <c r="E425" s="567"/>
      <c r="F425" s="567"/>
      <c r="G425" s="567"/>
      <c r="H425" s="566"/>
      <c r="I425" s="566"/>
      <c r="J425" s="566"/>
      <c r="K425" s="566"/>
      <c r="L425" s="566"/>
      <c r="M425" s="566"/>
      <c r="N425" s="567"/>
      <c r="O425" s="567"/>
      <c r="P425" s="567"/>
      <c r="Q425" s="566"/>
      <c r="R425" s="566"/>
      <c r="S425" s="566"/>
      <c r="BJ425" s="567"/>
      <c r="BK425" s="567"/>
      <c r="BL425" s="567"/>
      <c r="BM425" s="567"/>
      <c r="BN425" s="567"/>
    </row>
    <row r="426" spans="1:66" s="565" customFormat="1" x14ac:dyDescent="0.25">
      <c r="A426" s="567"/>
      <c r="B426" s="567"/>
      <c r="C426" s="567"/>
      <c r="D426" s="567"/>
      <c r="E426" s="567"/>
      <c r="F426" s="567"/>
      <c r="G426" s="567"/>
      <c r="H426" s="566"/>
      <c r="I426" s="566"/>
      <c r="J426" s="566"/>
      <c r="K426" s="566"/>
      <c r="L426" s="566"/>
      <c r="M426" s="566"/>
      <c r="N426" s="567"/>
      <c r="O426" s="567"/>
      <c r="P426" s="567"/>
      <c r="Q426" s="566"/>
      <c r="R426" s="566"/>
      <c r="S426" s="566"/>
      <c r="BJ426" s="567"/>
      <c r="BK426" s="567"/>
      <c r="BL426" s="567"/>
      <c r="BM426" s="567"/>
      <c r="BN426" s="567"/>
    </row>
    <row r="427" spans="1:66" s="565" customFormat="1" x14ac:dyDescent="0.25">
      <c r="A427" s="567"/>
      <c r="B427" s="567"/>
      <c r="C427" s="567"/>
      <c r="D427" s="567"/>
      <c r="E427" s="567"/>
      <c r="F427" s="567"/>
      <c r="G427" s="567"/>
      <c r="H427" s="566"/>
      <c r="I427" s="566"/>
      <c r="J427" s="566"/>
      <c r="K427" s="566"/>
      <c r="L427" s="566"/>
      <c r="M427" s="566"/>
      <c r="N427" s="567"/>
      <c r="O427" s="567"/>
      <c r="P427" s="567"/>
      <c r="Q427" s="566"/>
      <c r="R427" s="566"/>
      <c r="S427" s="566"/>
      <c r="BJ427" s="567"/>
      <c r="BK427" s="567"/>
      <c r="BL427" s="567"/>
      <c r="BM427" s="567"/>
      <c r="BN427" s="567"/>
    </row>
    <row r="428" spans="1:66" s="565" customFormat="1" x14ac:dyDescent="0.25">
      <c r="A428" s="567"/>
      <c r="B428" s="567"/>
      <c r="C428" s="567"/>
      <c r="D428" s="567"/>
      <c r="E428" s="567"/>
      <c r="F428" s="567"/>
      <c r="G428" s="567"/>
      <c r="H428" s="566"/>
      <c r="I428" s="566"/>
      <c r="J428" s="566"/>
      <c r="K428" s="566"/>
      <c r="L428" s="566"/>
      <c r="M428" s="566"/>
      <c r="N428" s="567"/>
      <c r="O428" s="567"/>
      <c r="P428" s="567"/>
      <c r="Q428" s="566"/>
      <c r="R428" s="566"/>
      <c r="S428" s="566"/>
      <c r="BJ428" s="567"/>
      <c r="BK428" s="567"/>
      <c r="BL428" s="567"/>
      <c r="BM428" s="567"/>
      <c r="BN428" s="567"/>
    </row>
    <row r="429" spans="1:66" s="565" customFormat="1" x14ac:dyDescent="0.25">
      <c r="A429" s="567"/>
      <c r="B429" s="567"/>
      <c r="C429" s="567"/>
      <c r="D429" s="567"/>
      <c r="E429" s="567"/>
      <c r="F429" s="567"/>
      <c r="G429" s="567"/>
      <c r="H429" s="566"/>
      <c r="I429" s="566"/>
      <c r="J429" s="566"/>
      <c r="K429" s="566"/>
      <c r="L429" s="566"/>
      <c r="M429" s="566"/>
      <c r="N429" s="567"/>
      <c r="O429" s="567"/>
      <c r="P429" s="567"/>
      <c r="Q429" s="566"/>
      <c r="R429" s="566"/>
      <c r="S429" s="566"/>
      <c r="BJ429" s="567"/>
      <c r="BK429" s="567"/>
      <c r="BL429" s="567"/>
      <c r="BM429" s="567"/>
      <c r="BN429" s="567"/>
    </row>
    <row r="430" spans="1:66" s="565" customFormat="1" x14ac:dyDescent="0.25">
      <c r="A430" s="567"/>
      <c r="B430" s="567"/>
      <c r="C430" s="567"/>
      <c r="D430" s="567"/>
      <c r="E430" s="567"/>
      <c r="F430" s="567"/>
      <c r="G430" s="567"/>
      <c r="H430" s="566"/>
      <c r="I430" s="566"/>
      <c r="J430" s="566"/>
      <c r="K430" s="566"/>
      <c r="L430" s="566"/>
      <c r="M430" s="566"/>
      <c r="N430" s="567"/>
      <c r="O430" s="567"/>
      <c r="P430" s="567"/>
      <c r="Q430" s="566"/>
      <c r="R430" s="566"/>
      <c r="S430" s="566"/>
      <c r="BJ430" s="567"/>
      <c r="BK430" s="567"/>
      <c r="BL430" s="567"/>
      <c r="BM430" s="567"/>
      <c r="BN430" s="567"/>
    </row>
    <row r="431" spans="1:66" s="565" customFormat="1" x14ac:dyDescent="0.25">
      <c r="A431" s="567"/>
      <c r="B431" s="567"/>
      <c r="C431" s="567"/>
      <c r="D431" s="567"/>
      <c r="E431" s="567"/>
      <c r="F431" s="567"/>
      <c r="G431" s="567"/>
      <c r="H431" s="566"/>
      <c r="I431" s="566"/>
      <c r="J431" s="566"/>
      <c r="K431" s="566"/>
      <c r="L431" s="566"/>
      <c r="M431" s="566"/>
      <c r="N431" s="567"/>
      <c r="O431" s="567"/>
      <c r="P431" s="567"/>
      <c r="Q431" s="566"/>
      <c r="R431" s="566"/>
      <c r="S431" s="566"/>
      <c r="BJ431" s="567"/>
      <c r="BK431" s="567"/>
      <c r="BL431" s="567"/>
      <c r="BM431" s="567"/>
      <c r="BN431" s="567"/>
    </row>
    <row r="432" spans="1:66" s="565" customFormat="1" x14ac:dyDescent="0.25">
      <c r="A432" s="567"/>
      <c r="B432" s="567"/>
      <c r="C432" s="567"/>
      <c r="D432" s="567"/>
      <c r="E432" s="567"/>
      <c r="F432" s="567"/>
      <c r="G432" s="567"/>
      <c r="H432" s="566"/>
      <c r="I432" s="566"/>
      <c r="J432" s="566"/>
      <c r="K432" s="566"/>
      <c r="L432" s="566"/>
      <c r="M432" s="566"/>
      <c r="N432" s="567"/>
      <c r="O432" s="567"/>
      <c r="P432" s="567"/>
      <c r="Q432" s="566"/>
      <c r="R432" s="566"/>
      <c r="S432" s="566"/>
      <c r="BJ432" s="567"/>
      <c r="BK432" s="567"/>
      <c r="BL432" s="567"/>
      <c r="BM432" s="567"/>
      <c r="BN432" s="567"/>
    </row>
    <row r="433" spans="1:66" s="565" customFormat="1" x14ac:dyDescent="0.25">
      <c r="A433" s="567"/>
      <c r="B433" s="567"/>
      <c r="C433" s="567"/>
      <c r="D433" s="567"/>
      <c r="E433" s="567"/>
      <c r="F433" s="567"/>
      <c r="G433" s="567"/>
      <c r="H433" s="566"/>
      <c r="I433" s="566"/>
      <c r="J433" s="566"/>
      <c r="K433" s="566"/>
      <c r="L433" s="566"/>
      <c r="M433" s="566"/>
      <c r="N433" s="567"/>
      <c r="O433" s="567"/>
      <c r="P433" s="567"/>
      <c r="Q433" s="566"/>
      <c r="R433" s="566"/>
      <c r="S433" s="566"/>
      <c r="BJ433" s="567"/>
      <c r="BK433" s="567"/>
      <c r="BL433" s="567"/>
      <c r="BM433" s="567"/>
      <c r="BN433" s="567"/>
    </row>
    <row r="434" spans="1:66" s="565" customFormat="1" x14ac:dyDescent="0.25">
      <c r="A434" s="567"/>
      <c r="B434" s="567"/>
      <c r="C434" s="567"/>
      <c r="D434" s="567"/>
      <c r="E434" s="567"/>
      <c r="F434" s="567"/>
      <c r="G434" s="567"/>
      <c r="H434" s="566"/>
      <c r="I434" s="566"/>
      <c r="J434" s="566"/>
      <c r="K434" s="566"/>
      <c r="L434" s="566"/>
      <c r="M434" s="566"/>
      <c r="N434" s="567"/>
      <c r="O434" s="567"/>
      <c r="P434" s="567"/>
      <c r="Q434" s="566"/>
      <c r="R434" s="566"/>
      <c r="S434" s="566"/>
      <c r="BJ434" s="567"/>
      <c r="BK434" s="567"/>
      <c r="BL434" s="567"/>
      <c r="BM434" s="567"/>
      <c r="BN434" s="567"/>
    </row>
    <row r="435" spans="1:66" s="565" customFormat="1" x14ac:dyDescent="0.25">
      <c r="A435" s="567"/>
      <c r="B435" s="567"/>
      <c r="C435" s="567"/>
      <c r="D435" s="567"/>
      <c r="E435" s="567"/>
      <c r="F435" s="567"/>
      <c r="G435" s="567"/>
      <c r="H435" s="566"/>
      <c r="I435" s="566"/>
      <c r="J435" s="566"/>
      <c r="K435" s="566"/>
      <c r="L435" s="566"/>
      <c r="M435" s="566"/>
      <c r="N435" s="567"/>
      <c r="O435" s="567"/>
      <c r="P435" s="567"/>
      <c r="Q435" s="566"/>
      <c r="R435" s="566"/>
      <c r="S435" s="566"/>
      <c r="BJ435" s="567"/>
      <c r="BK435" s="567"/>
      <c r="BL435" s="567"/>
      <c r="BM435" s="567"/>
      <c r="BN435" s="567"/>
    </row>
    <row r="436" spans="1:66" s="565" customFormat="1" x14ac:dyDescent="0.25">
      <c r="A436" s="567"/>
      <c r="B436" s="567"/>
      <c r="C436" s="567"/>
      <c r="D436" s="567"/>
      <c r="E436" s="567"/>
      <c r="F436" s="567"/>
      <c r="G436" s="567"/>
      <c r="H436" s="566"/>
      <c r="I436" s="566"/>
      <c r="J436" s="566"/>
      <c r="K436" s="566"/>
      <c r="L436" s="566"/>
      <c r="M436" s="566"/>
      <c r="N436" s="567"/>
      <c r="O436" s="567"/>
      <c r="P436" s="567"/>
      <c r="Q436" s="566"/>
      <c r="R436" s="566"/>
      <c r="S436" s="566"/>
      <c r="BJ436" s="567"/>
      <c r="BK436" s="567"/>
      <c r="BL436" s="567"/>
      <c r="BM436" s="567"/>
      <c r="BN436" s="567"/>
    </row>
    <row r="437" spans="1:66" s="565" customFormat="1" x14ac:dyDescent="0.25">
      <c r="A437" s="567"/>
      <c r="B437" s="567"/>
      <c r="C437" s="567"/>
      <c r="D437" s="567"/>
      <c r="E437" s="567"/>
      <c r="F437" s="567"/>
      <c r="G437" s="567"/>
      <c r="H437" s="566"/>
      <c r="I437" s="566"/>
      <c r="J437" s="566"/>
      <c r="K437" s="566"/>
      <c r="L437" s="566"/>
      <c r="M437" s="566"/>
      <c r="N437" s="567"/>
      <c r="O437" s="567"/>
      <c r="P437" s="567"/>
      <c r="Q437" s="566"/>
      <c r="R437" s="566"/>
      <c r="S437" s="566"/>
      <c r="BJ437" s="567"/>
      <c r="BK437" s="567"/>
      <c r="BL437" s="567"/>
      <c r="BM437" s="567"/>
      <c r="BN437" s="567"/>
    </row>
    <row r="438" spans="1:66" s="565" customFormat="1" x14ac:dyDescent="0.25">
      <c r="A438" s="567"/>
      <c r="B438" s="567"/>
      <c r="C438" s="567"/>
      <c r="D438" s="567"/>
      <c r="E438" s="567"/>
      <c r="F438" s="567"/>
      <c r="G438" s="567"/>
      <c r="H438" s="566"/>
      <c r="I438" s="566"/>
      <c r="J438" s="566"/>
      <c r="K438" s="566"/>
      <c r="L438" s="566"/>
      <c r="M438" s="566"/>
      <c r="N438" s="567"/>
      <c r="O438" s="567"/>
      <c r="P438" s="567"/>
      <c r="Q438" s="566"/>
      <c r="R438" s="566"/>
      <c r="S438" s="566"/>
      <c r="BJ438" s="567"/>
      <c r="BK438" s="567"/>
      <c r="BL438" s="567"/>
      <c r="BM438" s="567"/>
      <c r="BN438" s="567"/>
    </row>
    <row r="439" spans="1:66" s="565" customFormat="1" x14ac:dyDescent="0.25">
      <c r="A439" s="567"/>
      <c r="B439" s="567"/>
      <c r="C439" s="567"/>
      <c r="D439" s="567"/>
      <c r="E439" s="567"/>
      <c r="F439" s="567"/>
      <c r="G439" s="567"/>
      <c r="H439" s="566"/>
      <c r="I439" s="566"/>
      <c r="J439" s="566"/>
      <c r="K439" s="566"/>
      <c r="L439" s="566"/>
      <c r="M439" s="566"/>
      <c r="N439" s="567"/>
      <c r="O439" s="567"/>
      <c r="P439" s="567"/>
      <c r="Q439" s="566"/>
      <c r="R439" s="566"/>
      <c r="S439" s="566"/>
      <c r="BJ439" s="567"/>
      <c r="BK439" s="567"/>
      <c r="BL439" s="567"/>
      <c r="BM439" s="567"/>
      <c r="BN439" s="567"/>
    </row>
    <row r="440" spans="1:66" s="565" customFormat="1" x14ac:dyDescent="0.25">
      <c r="A440" s="567"/>
      <c r="B440" s="567"/>
      <c r="C440" s="567"/>
      <c r="D440" s="567"/>
      <c r="E440" s="567"/>
      <c r="F440" s="567"/>
      <c r="G440" s="567"/>
      <c r="H440" s="566"/>
      <c r="I440" s="566"/>
      <c r="J440" s="566"/>
      <c r="K440" s="566"/>
      <c r="L440" s="566"/>
      <c r="M440" s="566"/>
      <c r="N440" s="567"/>
      <c r="O440" s="567"/>
      <c r="P440" s="567"/>
      <c r="Q440" s="566"/>
      <c r="R440" s="566"/>
      <c r="S440" s="566"/>
      <c r="BJ440" s="567"/>
      <c r="BK440" s="567"/>
      <c r="BL440" s="567"/>
      <c r="BM440" s="567"/>
      <c r="BN440" s="567"/>
    </row>
    <row r="441" spans="1:66" s="565" customFormat="1" x14ac:dyDescent="0.25">
      <c r="A441" s="567"/>
      <c r="B441" s="567"/>
      <c r="C441" s="567"/>
      <c r="D441" s="567"/>
      <c r="E441" s="567"/>
      <c r="F441" s="567"/>
      <c r="G441" s="567"/>
      <c r="H441" s="566"/>
      <c r="I441" s="566"/>
      <c r="J441" s="566"/>
      <c r="K441" s="566"/>
      <c r="L441" s="566"/>
      <c r="M441" s="566"/>
      <c r="N441" s="567"/>
      <c r="O441" s="567"/>
      <c r="P441" s="567"/>
      <c r="Q441" s="566"/>
      <c r="R441" s="566"/>
      <c r="S441" s="566"/>
      <c r="BJ441" s="567"/>
      <c r="BK441" s="567"/>
      <c r="BL441" s="567"/>
      <c r="BM441" s="567"/>
      <c r="BN441" s="567"/>
    </row>
    <row r="442" spans="1:66" s="565" customFormat="1" x14ac:dyDescent="0.25">
      <c r="A442" s="567"/>
      <c r="B442" s="567"/>
      <c r="C442" s="567"/>
      <c r="D442" s="567"/>
      <c r="E442" s="567"/>
      <c r="F442" s="567"/>
      <c r="G442" s="567"/>
      <c r="H442" s="566"/>
      <c r="I442" s="566"/>
      <c r="J442" s="566"/>
      <c r="K442" s="566"/>
      <c r="L442" s="566"/>
      <c r="M442" s="566"/>
      <c r="N442" s="567"/>
      <c r="O442" s="567"/>
      <c r="P442" s="567"/>
      <c r="Q442" s="566"/>
      <c r="R442" s="566"/>
      <c r="S442" s="566"/>
      <c r="BJ442" s="567"/>
      <c r="BK442" s="567"/>
      <c r="BL442" s="567"/>
      <c r="BM442" s="567"/>
      <c r="BN442" s="567"/>
    </row>
    <row r="443" spans="1:66" s="565" customFormat="1" x14ac:dyDescent="0.25">
      <c r="A443" s="567"/>
      <c r="B443" s="567"/>
      <c r="C443" s="567"/>
      <c r="D443" s="567"/>
      <c r="E443" s="567"/>
      <c r="F443" s="567"/>
      <c r="G443" s="567"/>
      <c r="H443" s="566"/>
      <c r="I443" s="566"/>
      <c r="J443" s="566"/>
      <c r="K443" s="566"/>
      <c r="L443" s="566"/>
      <c r="M443" s="566"/>
      <c r="N443" s="567"/>
      <c r="O443" s="567"/>
      <c r="P443" s="567"/>
      <c r="Q443" s="566"/>
      <c r="R443" s="566"/>
      <c r="S443" s="566"/>
      <c r="BJ443" s="567"/>
      <c r="BK443" s="567"/>
      <c r="BL443" s="567"/>
      <c r="BM443" s="567"/>
      <c r="BN443" s="567"/>
    </row>
    <row r="444" spans="1:66" s="565" customFormat="1" x14ac:dyDescent="0.25">
      <c r="A444" s="567"/>
      <c r="B444" s="567"/>
      <c r="C444" s="567"/>
      <c r="D444" s="567"/>
      <c r="E444" s="567"/>
      <c r="F444" s="567"/>
      <c r="G444" s="567"/>
      <c r="H444" s="566"/>
      <c r="I444" s="566"/>
      <c r="J444" s="566"/>
      <c r="K444" s="566"/>
      <c r="L444" s="566"/>
      <c r="M444" s="566"/>
      <c r="N444" s="567"/>
      <c r="O444" s="567"/>
      <c r="P444" s="567"/>
      <c r="Q444" s="566"/>
      <c r="R444" s="566"/>
      <c r="S444" s="566"/>
      <c r="BJ444" s="567"/>
      <c r="BK444" s="567"/>
      <c r="BL444" s="567"/>
      <c r="BM444" s="567"/>
      <c r="BN444" s="567"/>
    </row>
    <row r="445" spans="1:66" s="565" customFormat="1" x14ac:dyDescent="0.25">
      <c r="A445" s="567"/>
      <c r="B445" s="567"/>
      <c r="C445" s="567"/>
      <c r="D445" s="567"/>
      <c r="E445" s="567"/>
      <c r="F445" s="567"/>
      <c r="G445" s="567"/>
      <c r="H445" s="566"/>
      <c r="I445" s="566"/>
      <c r="J445" s="566"/>
      <c r="K445" s="566"/>
      <c r="L445" s="566"/>
      <c r="M445" s="566"/>
      <c r="N445" s="567"/>
      <c r="O445" s="567"/>
      <c r="P445" s="567"/>
      <c r="Q445" s="566"/>
      <c r="R445" s="566"/>
      <c r="S445" s="566"/>
      <c r="BJ445" s="567"/>
      <c r="BK445" s="567"/>
      <c r="BL445" s="567"/>
      <c r="BM445" s="567"/>
      <c r="BN445" s="567"/>
    </row>
    <row r="446" spans="1:66" s="565" customFormat="1" x14ac:dyDescent="0.25">
      <c r="A446" s="567"/>
      <c r="B446" s="567"/>
      <c r="C446" s="567"/>
      <c r="D446" s="567"/>
      <c r="E446" s="567"/>
      <c r="F446" s="567"/>
      <c r="G446" s="567"/>
      <c r="H446" s="566"/>
      <c r="I446" s="566"/>
      <c r="J446" s="566"/>
      <c r="K446" s="566"/>
      <c r="L446" s="566"/>
      <c r="M446" s="566"/>
      <c r="N446" s="567"/>
      <c r="O446" s="567"/>
      <c r="P446" s="567"/>
      <c r="Q446" s="566"/>
      <c r="R446" s="566"/>
      <c r="S446" s="566"/>
      <c r="BJ446" s="567"/>
      <c r="BK446" s="567"/>
      <c r="BL446" s="567"/>
      <c r="BM446" s="567"/>
      <c r="BN446" s="567"/>
    </row>
    <row r="447" spans="1:66" s="565" customFormat="1" x14ac:dyDescent="0.25">
      <c r="A447" s="567"/>
      <c r="B447" s="567"/>
      <c r="C447" s="567"/>
      <c r="D447" s="567"/>
      <c r="E447" s="567"/>
      <c r="F447" s="567"/>
      <c r="G447" s="567"/>
      <c r="H447" s="566"/>
      <c r="I447" s="566"/>
      <c r="J447" s="566"/>
      <c r="K447" s="566"/>
      <c r="L447" s="566"/>
      <c r="M447" s="566"/>
      <c r="N447" s="567"/>
      <c r="O447" s="567"/>
      <c r="P447" s="567"/>
      <c r="Q447" s="566"/>
      <c r="R447" s="566"/>
      <c r="S447" s="566"/>
      <c r="BJ447" s="567"/>
      <c r="BK447" s="567"/>
      <c r="BL447" s="567"/>
      <c r="BM447" s="567"/>
      <c r="BN447" s="567"/>
    </row>
    <row r="448" spans="1:66" s="565" customFormat="1" x14ac:dyDescent="0.25">
      <c r="A448" s="567"/>
      <c r="B448" s="567"/>
      <c r="C448" s="567"/>
      <c r="D448" s="567"/>
      <c r="E448" s="567"/>
      <c r="F448" s="567"/>
      <c r="G448" s="567"/>
      <c r="H448" s="566"/>
      <c r="I448" s="566"/>
      <c r="J448" s="566"/>
      <c r="K448" s="566"/>
      <c r="L448" s="566"/>
      <c r="M448" s="566"/>
      <c r="N448" s="567"/>
      <c r="O448" s="567"/>
      <c r="P448" s="567"/>
      <c r="Q448" s="566"/>
      <c r="R448" s="566"/>
      <c r="S448" s="566"/>
      <c r="BJ448" s="567"/>
      <c r="BK448" s="567"/>
      <c r="BL448" s="567"/>
      <c r="BM448" s="567"/>
      <c r="BN448" s="567"/>
    </row>
    <row r="449" spans="1:66" s="565" customFormat="1" x14ac:dyDescent="0.25">
      <c r="A449" s="567"/>
      <c r="B449" s="567"/>
      <c r="C449" s="567"/>
      <c r="D449" s="567"/>
      <c r="E449" s="567"/>
      <c r="F449" s="567"/>
      <c r="G449" s="567"/>
      <c r="H449" s="566"/>
      <c r="I449" s="566"/>
      <c r="J449" s="566"/>
      <c r="K449" s="566"/>
      <c r="L449" s="566"/>
      <c r="M449" s="566"/>
      <c r="N449" s="567"/>
      <c r="O449" s="567"/>
      <c r="P449" s="567"/>
      <c r="Q449" s="566"/>
      <c r="R449" s="566"/>
      <c r="S449" s="566"/>
      <c r="BJ449" s="567"/>
      <c r="BK449" s="567"/>
      <c r="BL449" s="567"/>
      <c r="BM449" s="567"/>
      <c r="BN449" s="567"/>
    </row>
    <row r="450" spans="1:66" s="565" customFormat="1" x14ac:dyDescent="0.25">
      <c r="A450" s="567"/>
      <c r="B450" s="567"/>
      <c r="C450" s="567"/>
      <c r="D450" s="567"/>
      <c r="E450" s="567"/>
      <c r="F450" s="567"/>
      <c r="G450" s="567"/>
      <c r="H450" s="566"/>
      <c r="I450" s="566"/>
      <c r="J450" s="566"/>
      <c r="K450" s="566"/>
      <c r="L450" s="566"/>
      <c r="M450" s="566"/>
      <c r="N450" s="567"/>
      <c r="O450" s="567"/>
      <c r="P450" s="567"/>
      <c r="Q450" s="566"/>
      <c r="R450" s="566"/>
      <c r="S450" s="566"/>
      <c r="BJ450" s="567"/>
      <c r="BK450" s="567"/>
      <c r="BL450" s="567"/>
      <c r="BM450" s="567"/>
      <c r="BN450" s="567"/>
    </row>
    <row r="451" spans="1:66" s="565" customFormat="1" x14ac:dyDescent="0.25">
      <c r="A451" s="567"/>
      <c r="B451" s="567"/>
      <c r="C451" s="567"/>
      <c r="D451" s="567"/>
      <c r="E451" s="567"/>
      <c r="F451" s="567"/>
      <c r="G451" s="567"/>
      <c r="H451" s="566"/>
      <c r="I451" s="566"/>
      <c r="J451" s="566"/>
      <c r="K451" s="566"/>
      <c r="L451" s="566"/>
      <c r="M451" s="566"/>
      <c r="N451" s="567"/>
      <c r="O451" s="567"/>
      <c r="P451" s="567"/>
      <c r="Q451" s="566"/>
      <c r="R451" s="566"/>
      <c r="S451" s="566"/>
      <c r="BJ451" s="567"/>
      <c r="BK451" s="567"/>
      <c r="BL451" s="567"/>
      <c r="BM451" s="567"/>
      <c r="BN451" s="567"/>
    </row>
    <row r="452" spans="1:66" s="565" customFormat="1" x14ac:dyDescent="0.25">
      <c r="A452" s="567"/>
      <c r="B452" s="567"/>
      <c r="C452" s="567"/>
      <c r="D452" s="567"/>
      <c r="E452" s="567"/>
      <c r="F452" s="567"/>
      <c r="G452" s="567"/>
      <c r="H452" s="566"/>
      <c r="I452" s="566"/>
      <c r="J452" s="566"/>
      <c r="K452" s="566"/>
      <c r="L452" s="566"/>
      <c r="M452" s="566"/>
      <c r="N452" s="567"/>
      <c r="O452" s="567"/>
      <c r="P452" s="567"/>
      <c r="Q452" s="566"/>
      <c r="R452" s="566"/>
      <c r="S452" s="566"/>
      <c r="BJ452" s="567"/>
      <c r="BK452" s="567"/>
      <c r="BL452" s="567"/>
      <c r="BM452" s="567"/>
      <c r="BN452" s="567"/>
    </row>
    <row r="453" spans="1:66" s="565" customFormat="1" x14ac:dyDescent="0.25">
      <c r="A453" s="567"/>
      <c r="B453" s="567"/>
      <c r="C453" s="567"/>
      <c r="D453" s="567"/>
      <c r="E453" s="567"/>
      <c r="F453" s="567"/>
      <c r="G453" s="567"/>
      <c r="H453" s="566"/>
      <c r="I453" s="566"/>
      <c r="J453" s="566"/>
      <c r="K453" s="566"/>
      <c r="L453" s="566"/>
      <c r="M453" s="566"/>
      <c r="N453" s="567"/>
      <c r="O453" s="567"/>
      <c r="P453" s="567"/>
      <c r="Q453" s="566"/>
      <c r="R453" s="566"/>
      <c r="S453" s="566"/>
      <c r="BJ453" s="567"/>
      <c r="BK453" s="567"/>
      <c r="BL453" s="567"/>
      <c r="BM453" s="567"/>
      <c r="BN453" s="567"/>
    </row>
    <row r="454" spans="1:66" s="565" customFormat="1" x14ac:dyDescent="0.25">
      <c r="A454" s="567"/>
      <c r="B454" s="567"/>
      <c r="C454" s="567"/>
      <c r="D454" s="567"/>
      <c r="E454" s="567"/>
      <c r="F454" s="567"/>
      <c r="G454" s="567"/>
      <c r="H454" s="566"/>
      <c r="I454" s="566"/>
      <c r="J454" s="566"/>
      <c r="K454" s="566"/>
      <c r="L454" s="566"/>
      <c r="M454" s="566"/>
      <c r="N454" s="567"/>
      <c r="O454" s="567"/>
      <c r="P454" s="567"/>
      <c r="Q454" s="566"/>
      <c r="R454" s="566"/>
      <c r="S454" s="566"/>
      <c r="BJ454" s="567"/>
      <c r="BK454" s="567"/>
      <c r="BL454" s="567"/>
      <c r="BM454" s="567"/>
      <c r="BN454" s="567"/>
    </row>
    <row r="455" spans="1:66" s="565" customFormat="1" x14ac:dyDescent="0.25">
      <c r="A455" s="567"/>
      <c r="B455" s="567"/>
      <c r="C455" s="567"/>
      <c r="D455" s="567"/>
      <c r="E455" s="567"/>
      <c r="F455" s="567"/>
      <c r="G455" s="567"/>
      <c r="H455" s="566"/>
      <c r="I455" s="566"/>
      <c r="J455" s="566"/>
      <c r="K455" s="566"/>
      <c r="L455" s="566"/>
      <c r="M455" s="566"/>
      <c r="N455" s="567"/>
      <c r="O455" s="567"/>
      <c r="P455" s="567"/>
      <c r="Q455" s="566"/>
      <c r="R455" s="566"/>
      <c r="S455" s="566"/>
      <c r="BJ455" s="567"/>
      <c r="BK455" s="567"/>
      <c r="BL455" s="567"/>
      <c r="BM455" s="567"/>
      <c r="BN455" s="567"/>
    </row>
    <row r="456" spans="1:66" s="565" customFormat="1" x14ac:dyDescent="0.25">
      <c r="A456" s="567"/>
      <c r="B456" s="567"/>
      <c r="C456" s="567"/>
      <c r="D456" s="567"/>
      <c r="E456" s="567"/>
      <c r="F456" s="567"/>
      <c r="G456" s="567"/>
      <c r="H456" s="566"/>
      <c r="I456" s="566"/>
      <c r="J456" s="566"/>
      <c r="K456" s="566"/>
      <c r="L456" s="566"/>
      <c r="M456" s="566"/>
      <c r="N456" s="567"/>
      <c r="O456" s="567"/>
      <c r="P456" s="567"/>
      <c r="Q456" s="566"/>
      <c r="R456" s="566"/>
      <c r="S456" s="566"/>
      <c r="BJ456" s="567"/>
      <c r="BK456" s="567"/>
      <c r="BL456" s="567"/>
      <c r="BM456" s="567"/>
      <c r="BN456" s="567"/>
    </row>
    <row r="457" spans="1:66" s="565" customFormat="1" x14ac:dyDescent="0.25">
      <c r="A457" s="567"/>
      <c r="B457" s="567"/>
      <c r="C457" s="567"/>
      <c r="D457" s="567"/>
      <c r="E457" s="567"/>
      <c r="F457" s="567"/>
      <c r="G457" s="567"/>
      <c r="H457" s="566"/>
      <c r="I457" s="566"/>
      <c r="J457" s="566"/>
      <c r="K457" s="566"/>
      <c r="L457" s="566"/>
      <c r="M457" s="566"/>
      <c r="N457" s="567"/>
      <c r="O457" s="567"/>
      <c r="P457" s="567"/>
      <c r="Q457" s="566"/>
      <c r="R457" s="566"/>
      <c r="S457" s="566"/>
      <c r="BJ457" s="567"/>
      <c r="BK457" s="567"/>
      <c r="BL457" s="567"/>
      <c r="BM457" s="567"/>
      <c r="BN457" s="567"/>
    </row>
    <row r="458" spans="1:66" s="565" customFormat="1" x14ac:dyDescent="0.25">
      <c r="A458" s="567"/>
      <c r="B458" s="567"/>
      <c r="C458" s="567"/>
      <c r="D458" s="567"/>
      <c r="E458" s="567"/>
      <c r="F458" s="567"/>
      <c r="G458" s="567"/>
      <c r="H458" s="566"/>
      <c r="I458" s="566"/>
      <c r="J458" s="566"/>
      <c r="K458" s="566"/>
      <c r="L458" s="566"/>
      <c r="M458" s="566"/>
      <c r="N458" s="567"/>
      <c r="O458" s="567"/>
      <c r="P458" s="567"/>
      <c r="Q458" s="566"/>
      <c r="R458" s="566"/>
      <c r="S458" s="566"/>
      <c r="BJ458" s="567"/>
      <c r="BK458" s="567"/>
      <c r="BL458" s="567"/>
      <c r="BM458" s="567"/>
      <c r="BN458" s="567"/>
    </row>
    <row r="459" spans="1:66" s="565" customFormat="1" x14ac:dyDescent="0.25">
      <c r="A459" s="567"/>
      <c r="B459" s="567"/>
      <c r="C459" s="567"/>
      <c r="D459" s="567"/>
      <c r="E459" s="567"/>
      <c r="F459" s="567"/>
      <c r="G459" s="567"/>
      <c r="H459" s="566"/>
      <c r="I459" s="566"/>
      <c r="J459" s="566"/>
      <c r="K459" s="566"/>
      <c r="L459" s="566"/>
      <c r="M459" s="566"/>
      <c r="N459" s="567"/>
      <c r="O459" s="567"/>
      <c r="P459" s="567"/>
      <c r="Q459" s="566"/>
      <c r="R459" s="566"/>
      <c r="S459" s="566"/>
      <c r="BJ459" s="567"/>
      <c r="BK459" s="567"/>
      <c r="BL459" s="567"/>
      <c r="BM459" s="567"/>
      <c r="BN459" s="567"/>
    </row>
    <row r="460" spans="1:66" s="565" customFormat="1" x14ac:dyDescent="0.25">
      <c r="A460" s="567"/>
      <c r="B460" s="567"/>
      <c r="C460" s="567"/>
      <c r="D460" s="567"/>
      <c r="E460" s="567"/>
      <c r="F460" s="567"/>
      <c r="G460" s="567"/>
      <c r="H460" s="566"/>
      <c r="I460" s="566"/>
      <c r="J460" s="566"/>
      <c r="K460" s="566"/>
      <c r="L460" s="566"/>
      <c r="M460" s="566"/>
      <c r="N460" s="567"/>
      <c r="O460" s="567"/>
      <c r="P460" s="567"/>
      <c r="Q460" s="566"/>
      <c r="R460" s="566"/>
      <c r="S460" s="566"/>
      <c r="BJ460" s="567"/>
      <c r="BK460" s="567"/>
      <c r="BL460" s="567"/>
      <c r="BM460" s="567"/>
      <c r="BN460" s="567"/>
    </row>
    <row r="461" spans="1:66" s="565" customFormat="1" x14ac:dyDescent="0.25">
      <c r="A461" s="567"/>
      <c r="B461" s="567"/>
      <c r="C461" s="567"/>
      <c r="D461" s="567"/>
      <c r="E461" s="567"/>
      <c r="F461" s="567"/>
      <c r="G461" s="567"/>
      <c r="H461" s="566"/>
      <c r="I461" s="566"/>
      <c r="J461" s="566"/>
      <c r="K461" s="566"/>
      <c r="L461" s="566"/>
      <c r="M461" s="566"/>
      <c r="N461" s="567"/>
      <c r="O461" s="567"/>
      <c r="P461" s="567"/>
      <c r="Q461" s="566"/>
      <c r="R461" s="566"/>
      <c r="S461" s="566"/>
      <c r="BJ461" s="567"/>
      <c r="BK461" s="567"/>
      <c r="BL461" s="567"/>
      <c r="BM461" s="567"/>
      <c r="BN461" s="567"/>
    </row>
    <row r="462" spans="1:66" s="565" customFormat="1" x14ac:dyDescent="0.25">
      <c r="A462" s="567"/>
      <c r="B462" s="567"/>
      <c r="C462" s="567"/>
      <c r="D462" s="567"/>
      <c r="E462" s="567"/>
      <c r="F462" s="567"/>
      <c r="G462" s="567"/>
      <c r="H462" s="566"/>
      <c r="I462" s="566"/>
      <c r="J462" s="566"/>
      <c r="K462" s="566"/>
      <c r="L462" s="566"/>
      <c r="M462" s="566"/>
      <c r="N462" s="567"/>
      <c r="O462" s="567"/>
      <c r="P462" s="567"/>
      <c r="Q462" s="566"/>
      <c r="R462" s="566"/>
      <c r="S462" s="566"/>
      <c r="BJ462" s="567"/>
      <c r="BK462" s="567"/>
      <c r="BL462" s="567"/>
      <c r="BM462" s="567"/>
      <c r="BN462" s="567"/>
    </row>
    <row r="463" spans="1:66" s="565" customFormat="1" x14ac:dyDescent="0.25">
      <c r="A463" s="567"/>
      <c r="B463" s="567"/>
      <c r="C463" s="567"/>
      <c r="D463" s="567"/>
      <c r="E463" s="567"/>
      <c r="F463" s="567"/>
      <c r="G463" s="567"/>
      <c r="H463" s="566"/>
      <c r="I463" s="566"/>
      <c r="J463" s="566"/>
      <c r="K463" s="566"/>
      <c r="L463" s="566"/>
      <c r="M463" s="566"/>
      <c r="N463" s="567"/>
      <c r="O463" s="567"/>
      <c r="P463" s="567"/>
      <c r="Q463" s="566"/>
      <c r="R463" s="566"/>
      <c r="S463" s="566"/>
      <c r="BJ463" s="567"/>
      <c r="BK463" s="567"/>
      <c r="BL463" s="567"/>
      <c r="BM463" s="567"/>
      <c r="BN463" s="567"/>
    </row>
    <row r="464" spans="1:66" s="565" customFormat="1" x14ac:dyDescent="0.25">
      <c r="A464" s="567"/>
      <c r="B464" s="567"/>
      <c r="C464" s="567"/>
      <c r="D464" s="567"/>
      <c r="E464" s="567"/>
      <c r="F464" s="567"/>
      <c r="G464" s="567"/>
      <c r="H464" s="566"/>
      <c r="I464" s="566"/>
      <c r="J464" s="566"/>
      <c r="K464" s="566"/>
      <c r="L464" s="566"/>
      <c r="M464" s="566"/>
      <c r="N464" s="567"/>
      <c r="O464" s="567"/>
      <c r="P464" s="567"/>
      <c r="Q464" s="566"/>
      <c r="R464" s="566"/>
      <c r="S464" s="566"/>
      <c r="BJ464" s="567"/>
      <c r="BK464" s="567"/>
      <c r="BL464" s="567"/>
      <c r="BM464" s="567"/>
      <c r="BN464" s="567"/>
    </row>
    <row r="465" spans="1:66" s="565" customFormat="1" x14ac:dyDescent="0.25">
      <c r="A465" s="567"/>
      <c r="B465" s="567"/>
      <c r="C465" s="567"/>
      <c r="D465" s="567"/>
      <c r="E465" s="567"/>
      <c r="F465" s="567"/>
      <c r="G465" s="567"/>
      <c r="H465" s="566"/>
      <c r="I465" s="566"/>
      <c r="J465" s="566"/>
      <c r="K465" s="566"/>
      <c r="L465" s="566"/>
      <c r="M465" s="566"/>
      <c r="N465" s="567"/>
      <c r="O465" s="567"/>
      <c r="P465" s="567"/>
      <c r="Q465" s="566"/>
      <c r="R465" s="566"/>
      <c r="S465" s="566"/>
      <c r="BJ465" s="567"/>
      <c r="BK465" s="567"/>
      <c r="BL465" s="567"/>
      <c r="BM465" s="567"/>
      <c r="BN465" s="567"/>
    </row>
    <row r="466" spans="1:66" s="565" customFormat="1" x14ac:dyDescent="0.25">
      <c r="A466" s="567"/>
      <c r="B466" s="567"/>
      <c r="C466" s="567"/>
      <c r="D466" s="567"/>
      <c r="E466" s="567"/>
      <c r="F466" s="567"/>
      <c r="G466" s="567"/>
      <c r="H466" s="566"/>
      <c r="I466" s="566"/>
      <c r="J466" s="566"/>
      <c r="K466" s="566"/>
      <c r="L466" s="566"/>
      <c r="M466" s="566"/>
      <c r="N466" s="567"/>
      <c r="O466" s="567"/>
      <c r="P466" s="567"/>
      <c r="Q466" s="566"/>
      <c r="R466" s="566"/>
      <c r="S466" s="566"/>
      <c r="BJ466" s="567"/>
      <c r="BK466" s="567"/>
      <c r="BL466" s="567"/>
      <c r="BM466" s="567"/>
      <c r="BN466" s="567"/>
    </row>
    <row r="467" spans="1:66" s="565" customFormat="1" x14ac:dyDescent="0.25">
      <c r="A467" s="567"/>
      <c r="B467" s="567"/>
      <c r="C467" s="567"/>
      <c r="D467" s="567"/>
      <c r="E467" s="567"/>
      <c r="F467" s="567"/>
      <c r="G467" s="567"/>
      <c r="H467" s="566"/>
      <c r="I467" s="566"/>
      <c r="J467" s="566"/>
      <c r="K467" s="566"/>
      <c r="L467" s="566"/>
      <c r="M467" s="566"/>
      <c r="N467" s="567"/>
      <c r="O467" s="567"/>
      <c r="P467" s="567"/>
      <c r="Q467" s="566"/>
      <c r="R467" s="566"/>
      <c r="S467" s="566"/>
      <c r="BJ467" s="567"/>
      <c r="BK467" s="567"/>
      <c r="BL467" s="567"/>
      <c r="BM467" s="567"/>
      <c r="BN467" s="567"/>
    </row>
    <row r="468" spans="1:66" s="565" customFormat="1" x14ac:dyDescent="0.25">
      <c r="A468" s="567"/>
      <c r="B468" s="567"/>
      <c r="C468" s="567"/>
      <c r="D468" s="567"/>
      <c r="E468" s="567"/>
      <c r="F468" s="567"/>
      <c r="G468" s="567"/>
      <c r="H468" s="566"/>
      <c r="I468" s="566"/>
      <c r="J468" s="566"/>
      <c r="K468" s="566"/>
      <c r="L468" s="566"/>
      <c r="M468" s="566"/>
      <c r="N468" s="567"/>
      <c r="O468" s="567"/>
      <c r="P468" s="567"/>
      <c r="Q468" s="566"/>
      <c r="R468" s="566"/>
      <c r="S468" s="566"/>
      <c r="BJ468" s="567"/>
      <c r="BK468" s="567"/>
      <c r="BL468" s="567"/>
      <c r="BM468" s="567"/>
      <c r="BN468" s="567"/>
    </row>
    <row r="469" spans="1:66" s="565" customFormat="1" x14ac:dyDescent="0.25">
      <c r="A469" s="567"/>
      <c r="B469" s="567"/>
      <c r="C469" s="567"/>
      <c r="D469" s="567"/>
      <c r="E469" s="567"/>
      <c r="F469" s="567"/>
      <c r="G469" s="567"/>
      <c r="H469" s="566"/>
      <c r="I469" s="566"/>
      <c r="J469" s="566"/>
      <c r="K469" s="566"/>
      <c r="L469" s="566"/>
      <c r="M469" s="566"/>
      <c r="N469" s="567"/>
      <c r="O469" s="567"/>
      <c r="P469" s="567"/>
      <c r="Q469" s="566"/>
      <c r="R469" s="566"/>
      <c r="S469" s="566"/>
      <c r="BJ469" s="567"/>
      <c r="BK469" s="567"/>
      <c r="BL469" s="567"/>
      <c r="BM469" s="567"/>
      <c r="BN469" s="567"/>
    </row>
    <row r="470" spans="1:66" s="565" customFormat="1" x14ac:dyDescent="0.25">
      <c r="A470" s="567"/>
      <c r="B470" s="567"/>
      <c r="C470" s="567"/>
      <c r="D470" s="567"/>
      <c r="E470" s="567"/>
      <c r="F470" s="567"/>
      <c r="G470" s="567"/>
      <c r="H470" s="566"/>
      <c r="I470" s="566"/>
      <c r="J470" s="566"/>
      <c r="K470" s="566"/>
      <c r="L470" s="566"/>
      <c r="M470" s="566"/>
      <c r="N470" s="567"/>
      <c r="O470" s="567"/>
      <c r="P470" s="567"/>
      <c r="Q470" s="566"/>
      <c r="R470" s="566"/>
      <c r="S470" s="566"/>
      <c r="BJ470" s="567"/>
      <c r="BK470" s="567"/>
      <c r="BL470" s="567"/>
      <c r="BM470" s="567"/>
      <c r="BN470" s="567"/>
    </row>
    <row r="471" spans="1:66" s="565" customFormat="1" x14ac:dyDescent="0.25">
      <c r="A471" s="567"/>
      <c r="B471" s="567"/>
      <c r="C471" s="567"/>
      <c r="D471" s="567"/>
      <c r="E471" s="567"/>
      <c r="F471" s="567"/>
      <c r="G471" s="567"/>
      <c r="H471" s="566"/>
      <c r="I471" s="566"/>
      <c r="J471" s="566"/>
      <c r="K471" s="566"/>
      <c r="L471" s="566"/>
      <c r="M471" s="566"/>
      <c r="N471" s="567"/>
      <c r="O471" s="567"/>
      <c r="P471" s="567"/>
      <c r="Q471" s="566"/>
      <c r="R471" s="566"/>
      <c r="S471" s="566"/>
      <c r="BJ471" s="567"/>
      <c r="BK471" s="567"/>
      <c r="BL471" s="567"/>
      <c r="BM471" s="567"/>
      <c r="BN471" s="567"/>
    </row>
    <row r="472" spans="1:66" s="565" customFormat="1" x14ac:dyDescent="0.25">
      <c r="A472" s="567"/>
      <c r="B472" s="567"/>
      <c r="C472" s="567"/>
      <c r="D472" s="567"/>
      <c r="E472" s="567"/>
      <c r="F472" s="567"/>
      <c r="G472" s="567"/>
      <c r="H472" s="566"/>
      <c r="I472" s="566"/>
      <c r="J472" s="566"/>
      <c r="K472" s="566"/>
      <c r="L472" s="566"/>
      <c r="M472" s="566"/>
      <c r="N472" s="567"/>
      <c r="O472" s="567"/>
      <c r="P472" s="567"/>
      <c r="Q472" s="566"/>
      <c r="R472" s="566"/>
      <c r="S472" s="566"/>
      <c r="BJ472" s="567"/>
      <c r="BK472" s="567"/>
      <c r="BL472" s="567"/>
      <c r="BM472" s="567"/>
      <c r="BN472" s="567"/>
    </row>
    <row r="473" spans="1:66" s="565" customFormat="1" x14ac:dyDescent="0.25">
      <c r="A473" s="567"/>
      <c r="B473" s="567"/>
      <c r="C473" s="567"/>
      <c r="D473" s="567"/>
      <c r="E473" s="567"/>
      <c r="F473" s="567"/>
      <c r="G473" s="567"/>
      <c r="H473" s="566"/>
      <c r="I473" s="566"/>
      <c r="J473" s="566"/>
      <c r="K473" s="566"/>
      <c r="L473" s="566"/>
      <c r="M473" s="566"/>
      <c r="N473" s="567"/>
      <c r="O473" s="567"/>
      <c r="P473" s="567"/>
      <c r="Q473" s="566"/>
      <c r="R473" s="566"/>
      <c r="S473" s="566"/>
      <c r="BJ473" s="567"/>
      <c r="BK473" s="567"/>
      <c r="BL473" s="567"/>
      <c r="BM473" s="567"/>
      <c r="BN473" s="567"/>
    </row>
    <row r="474" spans="1:66" s="565" customFormat="1" x14ac:dyDescent="0.25">
      <c r="A474" s="567"/>
      <c r="B474" s="567"/>
      <c r="C474" s="567"/>
      <c r="D474" s="567"/>
      <c r="E474" s="567"/>
      <c r="F474" s="567"/>
      <c r="G474" s="567"/>
      <c r="H474" s="566"/>
      <c r="I474" s="566"/>
      <c r="J474" s="566"/>
      <c r="K474" s="566"/>
      <c r="L474" s="566"/>
      <c r="M474" s="566"/>
      <c r="N474" s="567"/>
      <c r="O474" s="567"/>
      <c r="P474" s="567"/>
      <c r="Q474" s="566"/>
      <c r="R474" s="566"/>
      <c r="S474" s="566"/>
      <c r="BJ474" s="567"/>
      <c r="BK474" s="567"/>
      <c r="BL474" s="567"/>
      <c r="BM474" s="567"/>
      <c r="BN474" s="567"/>
    </row>
    <row r="475" spans="1:66" s="565" customFormat="1" x14ac:dyDescent="0.25">
      <c r="A475" s="567"/>
      <c r="B475" s="567"/>
      <c r="C475" s="567"/>
      <c r="D475" s="567"/>
      <c r="E475" s="567"/>
      <c r="F475" s="567"/>
      <c r="G475" s="567"/>
      <c r="H475" s="566"/>
      <c r="I475" s="566"/>
      <c r="J475" s="566"/>
      <c r="K475" s="566"/>
      <c r="L475" s="566"/>
      <c r="M475" s="566"/>
      <c r="N475" s="567"/>
      <c r="O475" s="567"/>
      <c r="P475" s="567"/>
      <c r="Q475" s="566"/>
      <c r="R475" s="566"/>
      <c r="S475" s="566"/>
      <c r="BJ475" s="567"/>
      <c r="BK475" s="567"/>
      <c r="BL475" s="567"/>
      <c r="BM475" s="567"/>
      <c r="BN475" s="567"/>
    </row>
    <row r="476" spans="1:66" s="565" customFormat="1" x14ac:dyDescent="0.25">
      <c r="A476" s="567"/>
      <c r="B476" s="567"/>
      <c r="C476" s="567"/>
      <c r="D476" s="567"/>
      <c r="E476" s="567"/>
      <c r="F476" s="567"/>
      <c r="G476" s="567"/>
      <c r="H476" s="566"/>
      <c r="I476" s="566"/>
      <c r="J476" s="566"/>
      <c r="K476" s="566"/>
      <c r="L476" s="566"/>
      <c r="M476" s="566"/>
      <c r="N476" s="567"/>
      <c r="O476" s="567"/>
      <c r="P476" s="567"/>
      <c r="Q476" s="566"/>
      <c r="R476" s="566"/>
      <c r="S476" s="566"/>
      <c r="BJ476" s="567"/>
      <c r="BK476" s="567"/>
      <c r="BL476" s="567"/>
      <c r="BM476" s="567"/>
      <c r="BN476" s="567"/>
    </row>
    <row r="477" spans="1:66" s="565" customFormat="1" x14ac:dyDescent="0.25">
      <c r="A477" s="567"/>
      <c r="B477" s="567"/>
      <c r="C477" s="567"/>
      <c r="D477" s="567"/>
      <c r="E477" s="567"/>
      <c r="F477" s="567"/>
      <c r="G477" s="567"/>
      <c r="H477" s="566"/>
      <c r="I477" s="566"/>
      <c r="J477" s="566"/>
      <c r="K477" s="566"/>
      <c r="L477" s="566"/>
      <c r="M477" s="566"/>
      <c r="N477" s="567"/>
      <c r="O477" s="567"/>
      <c r="P477" s="567"/>
      <c r="Q477" s="566"/>
      <c r="R477" s="566"/>
      <c r="S477" s="566"/>
      <c r="BJ477" s="567"/>
      <c r="BK477" s="567"/>
      <c r="BL477" s="567"/>
      <c r="BM477" s="567"/>
      <c r="BN477" s="567"/>
    </row>
    <row r="478" spans="1:66" s="565" customFormat="1" x14ac:dyDescent="0.25">
      <c r="A478" s="567"/>
      <c r="B478" s="567"/>
      <c r="C478" s="567"/>
      <c r="D478" s="567"/>
      <c r="E478" s="567"/>
      <c r="F478" s="567"/>
      <c r="G478" s="567"/>
      <c r="H478" s="566"/>
      <c r="I478" s="566"/>
      <c r="J478" s="566"/>
      <c r="K478" s="566"/>
      <c r="L478" s="566"/>
      <c r="M478" s="566"/>
      <c r="N478" s="567"/>
      <c r="O478" s="567"/>
      <c r="P478" s="567"/>
      <c r="Q478" s="566"/>
      <c r="R478" s="566"/>
      <c r="S478" s="566"/>
      <c r="BJ478" s="567"/>
      <c r="BK478" s="567"/>
      <c r="BL478" s="567"/>
      <c r="BM478" s="567"/>
      <c r="BN478" s="567"/>
    </row>
    <row r="479" spans="1:66" s="565" customFormat="1" x14ac:dyDescent="0.25">
      <c r="A479" s="567"/>
      <c r="B479" s="567"/>
      <c r="C479" s="567"/>
      <c r="D479" s="567"/>
      <c r="E479" s="567"/>
      <c r="F479" s="567"/>
      <c r="G479" s="567"/>
      <c r="H479" s="566"/>
      <c r="I479" s="566"/>
      <c r="J479" s="566"/>
      <c r="K479" s="566"/>
      <c r="L479" s="566"/>
      <c r="M479" s="566"/>
      <c r="N479" s="567"/>
      <c r="O479" s="567"/>
      <c r="P479" s="567"/>
      <c r="Q479" s="566"/>
      <c r="R479" s="566"/>
      <c r="S479" s="566"/>
      <c r="BJ479" s="567"/>
      <c r="BK479" s="567"/>
      <c r="BL479" s="567"/>
      <c r="BM479" s="567"/>
      <c r="BN479" s="567"/>
    </row>
    <row r="480" spans="1:66" s="565" customFormat="1" x14ac:dyDescent="0.25">
      <c r="A480" s="567"/>
      <c r="B480" s="567"/>
      <c r="C480" s="567"/>
      <c r="D480" s="567"/>
      <c r="E480" s="567"/>
      <c r="F480" s="567"/>
      <c r="G480" s="567"/>
      <c r="H480" s="566"/>
      <c r="I480" s="566"/>
      <c r="J480" s="566"/>
      <c r="K480" s="566"/>
      <c r="L480" s="566"/>
      <c r="M480" s="566"/>
      <c r="N480" s="567"/>
      <c r="O480" s="567"/>
      <c r="P480" s="567"/>
      <c r="Q480" s="566"/>
      <c r="R480" s="566"/>
      <c r="S480" s="566"/>
      <c r="BJ480" s="567"/>
      <c r="BK480" s="567"/>
      <c r="BL480" s="567"/>
      <c r="BM480" s="567"/>
      <c r="BN480" s="567"/>
    </row>
    <row r="481" spans="1:66" s="565" customFormat="1" x14ac:dyDescent="0.25">
      <c r="A481" s="567"/>
      <c r="B481" s="567"/>
      <c r="C481" s="567"/>
      <c r="D481" s="567"/>
      <c r="E481" s="567"/>
      <c r="F481" s="567"/>
      <c r="G481" s="567"/>
      <c r="H481" s="566"/>
      <c r="I481" s="566"/>
      <c r="J481" s="566"/>
      <c r="K481" s="566"/>
      <c r="L481" s="566"/>
      <c r="M481" s="566"/>
      <c r="N481" s="567"/>
      <c r="O481" s="567"/>
      <c r="P481" s="567"/>
      <c r="Q481" s="566"/>
      <c r="R481" s="566"/>
      <c r="S481" s="566"/>
      <c r="BJ481" s="567"/>
      <c r="BK481" s="567"/>
      <c r="BL481" s="567"/>
      <c r="BM481" s="567"/>
      <c r="BN481" s="567"/>
    </row>
    <row r="482" spans="1:66" s="565" customFormat="1" x14ac:dyDescent="0.25">
      <c r="A482" s="567"/>
      <c r="B482" s="567"/>
      <c r="C482" s="567"/>
      <c r="D482" s="567"/>
      <c r="E482" s="567"/>
      <c r="F482" s="567"/>
      <c r="G482" s="567"/>
      <c r="H482" s="566"/>
      <c r="I482" s="566"/>
      <c r="J482" s="566"/>
      <c r="K482" s="566"/>
      <c r="L482" s="566"/>
      <c r="M482" s="566"/>
      <c r="N482" s="567"/>
      <c r="O482" s="567"/>
      <c r="P482" s="567"/>
      <c r="Q482" s="566"/>
      <c r="R482" s="566"/>
      <c r="S482" s="566"/>
      <c r="BJ482" s="567"/>
      <c r="BK482" s="567"/>
      <c r="BL482" s="567"/>
      <c r="BM482" s="567"/>
      <c r="BN482" s="567"/>
    </row>
    <row r="483" spans="1:66" s="565" customFormat="1" x14ac:dyDescent="0.25">
      <c r="A483" s="567"/>
      <c r="B483" s="567"/>
      <c r="C483" s="567"/>
      <c r="D483" s="567"/>
      <c r="E483" s="567"/>
      <c r="F483" s="567"/>
      <c r="G483" s="567"/>
      <c r="H483" s="566"/>
      <c r="I483" s="566"/>
      <c r="J483" s="566"/>
      <c r="K483" s="566"/>
      <c r="L483" s="566"/>
      <c r="M483" s="566"/>
      <c r="N483" s="567"/>
      <c r="O483" s="567"/>
      <c r="P483" s="567"/>
      <c r="Q483" s="566"/>
      <c r="R483" s="566"/>
      <c r="S483" s="566"/>
      <c r="BJ483" s="567"/>
      <c r="BK483" s="567"/>
      <c r="BL483" s="567"/>
      <c r="BM483" s="567"/>
      <c r="BN483" s="567"/>
    </row>
    <row r="484" spans="1:66" s="565" customFormat="1" x14ac:dyDescent="0.25">
      <c r="A484" s="567"/>
      <c r="B484" s="567"/>
      <c r="C484" s="567"/>
      <c r="D484" s="567"/>
      <c r="E484" s="567"/>
      <c r="F484" s="567"/>
      <c r="G484" s="567"/>
      <c r="H484" s="566"/>
      <c r="I484" s="566"/>
      <c r="J484" s="566"/>
      <c r="K484" s="566"/>
      <c r="L484" s="566"/>
      <c r="M484" s="566"/>
      <c r="N484" s="567"/>
      <c r="O484" s="567"/>
      <c r="P484" s="567"/>
      <c r="Q484" s="566"/>
      <c r="R484" s="566"/>
      <c r="S484" s="566"/>
      <c r="BJ484" s="567"/>
      <c r="BK484" s="567"/>
      <c r="BL484" s="567"/>
      <c r="BM484" s="567"/>
      <c r="BN484" s="567"/>
    </row>
    <row r="485" spans="1:66" s="565" customFormat="1" x14ac:dyDescent="0.25">
      <c r="A485" s="567"/>
      <c r="B485" s="567"/>
      <c r="C485" s="567"/>
      <c r="D485" s="567"/>
      <c r="E485" s="567"/>
      <c r="F485" s="567"/>
      <c r="G485" s="567"/>
      <c r="H485" s="566"/>
      <c r="I485" s="566"/>
      <c r="J485" s="566"/>
      <c r="K485" s="566"/>
      <c r="L485" s="566"/>
      <c r="M485" s="566"/>
      <c r="N485" s="567"/>
      <c r="O485" s="567"/>
      <c r="P485" s="567"/>
      <c r="Q485" s="566"/>
      <c r="R485" s="566"/>
      <c r="S485" s="566"/>
      <c r="BJ485" s="567"/>
      <c r="BK485" s="567"/>
      <c r="BL485" s="567"/>
      <c r="BM485" s="567"/>
      <c r="BN485" s="567"/>
    </row>
    <row r="486" spans="1:66" s="565" customFormat="1" x14ac:dyDescent="0.25">
      <c r="A486" s="567"/>
      <c r="B486" s="567"/>
      <c r="C486" s="567"/>
      <c r="D486" s="567"/>
      <c r="E486" s="567"/>
      <c r="F486" s="567"/>
      <c r="G486" s="567"/>
      <c r="H486" s="566"/>
      <c r="I486" s="566"/>
      <c r="J486" s="566"/>
      <c r="K486" s="566"/>
      <c r="L486" s="566"/>
      <c r="M486" s="566"/>
      <c r="N486" s="567"/>
      <c r="O486" s="567"/>
      <c r="P486" s="567"/>
      <c r="Q486" s="566"/>
      <c r="R486" s="566"/>
      <c r="S486" s="566"/>
      <c r="BJ486" s="567"/>
      <c r="BK486" s="567"/>
      <c r="BL486" s="567"/>
      <c r="BM486" s="567"/>
      <c r="BN486" s="567"/>
    </row>
    <row r="487" spans="1:66" s="565" customFormat="1" x14ac:dyDescent="0.25">
      <c r="A487" s="567"/>
      <c r="B487" s="567"/>
      <c r="C487" s="567"/>
      <c r="D487" s="567"/>
      <c r="E487" s="567"/>
      <c r="F487" s="567"/>
      <c r="G487" s="567"/>
      <c r="H487" s="566"/>
      <c r="I487" s="566"/>
      <c r="J487" s="566"/>
      <c r="K487" s="566"/>
      <c r="L487" s="566"/>
      <c r="M487" s="566"/>
      <c r="N487" s="567"/>
      <c r="O487" s="567"/>
      <c r="P487" s="567"/>
      <c r="Q487" s="566"/>
      <c r="R487" s="566"/>
      <c r="S487" s="566"/>
      <c r="BJ487" s="567"/>
      <c r="BK487" s="567"/>
      <c r="BL487" s="567"/>
      <c r="BM487" s="567"/>
      <c r="BN487" s="567"/>
    </row>
    <row r="488" spans="1:66" s="565" customFormat="1" x14ac:dyDescent="0.25">
      <c r="A488" s="567"/>
      <c r="B488" s="567"/>
      <c r="C488" s="567"/>
      <c r="D488" s="567"/>
      <c r="E488" s="567"/>
      <c r="F488" s="567"/>
      <c r="G488" s="567"/>
      <c r="H488" s="566"/>
      <c r="I488" s="566"/>
      <c r="J488" s="566"/>
      <c r="K488" s="566"/>
      <c r="L488" s="566"/>
      <c r="M488" s="566"/>
      <c r="N488" s="567"/>
      <c r="O488" s="567"/>
      <c r="P488" s="567"/>
      <c r="Q488" s="566"/>
      <c r="R488" s="566"/>
      <c r="S488" s="566"/>
      <c r="BJ488" s="567"/>
      <c r="BK488" s="567"/>
      <c r="BL488" s="567"/>
      <c r="BM488" s="567"/>
      <c r="BN488" s="567"/>
    </row>
    <row r="489" spans="1:66" s="565" customFormat="1" x14ac:dyDescent="0.25">
      <c r="A489" s="567"/>
      <c r="B489" s="567"/>
      <c r="C489" s="567"/>
      <c r="D489" s="567"/>
      <c r="E489" s="567"/>
      <c r="F489" s="567"/>
      <c r="G489" s="567"/>
      <c r="H489" s="566"/>
      <c r="I489" s="566"/>
      <c r="J489" s="566"/>
      <c r="K489" s="566"/>
      <c r="L489" s="566"/>
      <c r="M489" s="566"/>
      <c r="N489" s="567"/>
      <c r="O489" s="567"/>
      <c r="P489" s="567"/>
      <c r="Q489" s="566"/>
      <c r="R489" s="566"/>
      <c r="S489" s="566"/>
      <c r="BJ489" s="567"/>
      <c r="BK489" s="567"/>
      <c r="BL489" s="567"/>
      <c r="BM489" s="567"/>
      <c r="BN489" s="567"/>
    </row>
    <row r="490" spans="1:66" s="565" customFormat="1" x14ac:dyDescent="0.25">
      <c r="A490" s="567"/>
      <c r="B490" s="567"/>
      <c r="C490" s="567"/>
      <c r="D490" s="567"/>
      <c r="E490" s="567"/>
      <c r="F490" s="567"/>
      <c r="G490" s="567"/>
      <c r="H490" s="566"/>
      <c r="I490" s="566"/>
      <c r="J490" s="566"/>
      <c r="K490" s="566"/>
      <c r="L490" s="566"/>
      <c r="M490" s="566"/>
      <c r="N490" s="567"/>
      <c r="O490" s="567"/>
      <c r="P490" s="567"/>
      <c r="Q490" s="566"/>
      <c r="R490" s="566"/>
      <c r="S490" s="566"/>
      <c r="BJ490" s="567"/>
      <c r="BK490" s="567"/>
      <c r="BL490" s="567"/>
      <c r="BM490" s="567"/>
      <c r="BN490" s="567"/>
    </row>
    <row r="491" spans="1:66" s="565" customFormat="1" x14ac:dyDescent="0.25">
      <c r="A491" s="567"/>
      <c r="B491" s="567"/>
      <c r="C491" s="567"/>
      <c r="D491" s="567"/>
      <c r="E491" s="567"/>
      <c r="F491" s="567"/>
      <c r="G491" s="567"/>
      <c r="H491" s="566"/>
      <c r="I491" s="566"/>
      <c r="J491" s="566"/>
      <c r="K491" s="566"/>
      <c r="L491" s="566"/>
      <c r="M491" s="566"/>
      <c r="N491" s="567"/>
      <c r="O491" s="567"/>
      <c r="P491" s="567"/>
      <c r="Q491" s="566"/>
      <c r="R491" s="566"/>
      <c r="S491" s="566"/>
      <c r="BJ491" s="567"/>
      <c r="BK491" s="567"/>
      <c r="BL491" s="567"/>
      <c r="BM491" s="567"/>
      <c r="BN491" s="567"/>
    </row>
    <row r="492" spans="1:66" s="565" customFormat="1" x14ac:dyDescent="0.25">
      <c r="A492" s="567"/>
      <c r="B492" s="567"/>
      <c r="C492" s="567"/>
      <c r="D492" s="567"/>
      <c r="E492" s="567"/>
      <c r="F492" s="567"/>
      <c r="G492" s="567"/>
      <c r="H492" s="566"/>
      <c r="I492" s="566"/>
      <c r="J492" s="566"/>
      <c r="K492" s="566"/>
      <c r="L492" s="566"/>
      <c r="M492" s="566"/>
      <c r="N492" s="567"/>
      <c r="O492" s="567"/>
      <c r="P492" s="567"/>
      <c r="Q492" s="566"/>
      <c r="R492" s="566"/>
      <c r="S492" s="566"/>
      <c r="BJ492" s="567"/>
      <c r="BK492" s="567"/>
      <c r="BL492" s="567"/>
      <c r="BM492" s="567"/>
      <c r="BN492" s="567"/>
    </row>
    <row r="493" spans="1:66" s="565" customFormat="1" x14ac:dyDescent="0.25">
      <c r="A493" s="567"/>
      <c r="B493" s="567"/>
      <c r="C493" s="567"/>
      <c r="D493" s="567"/>
      <c r="E493" s="567"/>
      <c r="F493" s="567"/>
      <c r="G493" s="567"/>
      <c r="H493" s="566"/>
      <c r="I493" s="566"/>
      <c r="J493" s="566"/>
      <c r="K493" s="566"/>
      <c r="L493" s="566"/>
      <c r="M493" s="566"/>
      <c r="N493" s="567"/>
      <c r="O493" s="567"/>
      <c r="P493" s="567"/>
      <c r="Q493" s="566"/>
      <c r="R493" s="566"/>
      <c r="S493" s="566"/>
      <c r="BJ493" s="567"/>
      <c r="BK493" s="567"/>
      <c r="BL493" s="567"/>
      <c r="BM493" s="567"/>
      <c r="BN493" s="567"/>
    </row>
    <row r="494" spans="1:66" s="565" customFormat="1" x14ac:dyDescent="0.25">
      <c r="A494" s="567"/>
      <c r="B494" s="567"/>
      <c r="C494" s="567"/>
      <c r="D494" s="567"/>
      <c r="E494" s="567"/>
      <c r="F494" s="567"/>
      <c r="G494" s="567"/>
      <c r="H494" s="566"/>
      <c r="I494" s="566"/>
      <c r="J494" s="566"/>
      <c r="K494" s="566"/>
      <c r="L494" s="566"/>
      <c r="M494" s="566"/>
      <c r="N494" s="567"/>
      <c r="O494" s="567"/>
      <c r="P494" s="567"/>
      <c r="Q494" s="566"/>
      <c r="R494" s="566"/>
      <c r="S494" s="566"/>
      <c r="BJ494" s="567"/>
      <c r="BK494" s="567"/>
      <c r="BL494" s="567"/>
      <c r="BM494" s="567"/>
      <c r="BN494" s="567"/>
    </row>
    <row r="495" spans="1:66" s="565" customFormat="1" x14ac:dyDescent="0.25">
      <c r="A495" s="567"/>
      <c r="B495" s="567"/>
      <c r="C495" s="567"/>
      <c r="D495" s="567"/>
      <c r="E495" s="567"/>
      <c r="F495" s="567"/>
      <c r="G495" s="567"/>
      <c r="H495" s="566"/>
      <c r="I495" s="566"/>
      <c r="J495" s="566"/>
      <c r="K495" s="566"/>
      <c r="L495" s="566"/>
      <c r="M495" s="566"/>
      <c r="N495" s="567"/>
      <c r="O495" s="567"/>
      <c r="P495" s="567"/>
      <c r="Q495" s="566"/>
      <c r="R495" s="566"/>
      <c r="S495" s="566"/>
      <c r="BJ495" s="567"/>
      <c r="BK495" s="567"/>
      <c r="BL495" s="567"/>
      <c r="BM495" s="567"/>
      <c r="BN495" s="567"/>
    </row>
    <row r="496" spans="1:66" s="565" customFormat="1" x14ac:dyDescent="0.25">
      <c r="A496" s="567"/>
      <c r="B496" s="567"/>
      <c r="C496" s="567"/>
      <c r="D496" s="567"/>
      <c r="E496" s="567"/>
      <c r="F496" s="567"/>
      <c r="G496" s="567"/>
      <c r="H496" s="566"/>
      <c r="I496" s="566"/>
      <c r="J496" s="566"/>
      <c r="K496" s="566"/>
      <c r="L496" s="566"/>
      <c r="M496" s="566"/>
      <c r="N496" s="567"/>
      <c r="O496" s="567"/>
      <c r="P496" s="567"/>
      <c r="Q496" s="566"/>
      <c r="R496" s="566"/>
      <c r="S496" s="566"/>
      <c r="BJ496" s="567"/>
      <c r="BK496" s="567"/>
      <c r="BL496" s="567"/>
      <c r="BM496" s="567"/>
      <c r="BN496" s="567"/>
    </row>
    <row r="497" spans="1:66" s="565" customFormat="1" x14ac:dyDescent="0.25">
      <c r="A497" s="567"/>
      <c r="B497" s="567"/>
      <c r="C497" s="567"/>
      <c r="D497" s="567"/>
      <c r="E497" s="567"/>
      <c r="F497" s="567"/>
      <c r="G497" s="567"/>
      <c r="H497" s="566"/>
      <c r="I497" s="566"/>
      <c r="J497" s="566"/>
      <c r="K497" s="566"/>
      <c r="L497" s="566"/>
      <c r="M497" s="566"/>
      <c r="N497" s="567"/>
      <c r="O497" s="567"/>
      <c r="P497" s="567"/>
      <c r="Q497" s="566"/>
      <c r="R497" s="566"/>
      <c r="S497" s="566"/>
      <c r="BJ497" s="567"/>
      <c r="BK497" s="567"/>
      <c r="BL497" s="567"/>
      <c r="BM497" s="567"/>
      <c r="BN497" s="567"/>
    </row>
    <row r="498" spans="1:66" s="565" customFormat="1" x14ac:dyDescent="0.25">
      <c r="A498" s="567"/>
      <c r="B498" s="567"/>
      <c r="C498" s="567"/>
      <c r="D498" s="567"/>
      <c r="E498" s="567"/>
      <c r="F498" s="567"/>
      <c r="G498" s="567"/>
      <c r="H498" s="566"/>
      <c r="I498" s="566"/>
      <c r="J498" s="566"/>
      <c r="K498" s="566"/>
      <c r="L498" s="566"/>
      <c r="M498" s="566"/>
      <c r="N498" s="567"/>
      <c r="O498" s="567"/>
      <c r="P498" s="567"/>
      <c r="Q498" s="566"/>
      <c r="R498" s="566"/>
      <c r="S498" s="566"/>
      <c r="BJ498" s="567"/>
      <c r="BK498" s="567"/>
      <c r="BL498" s="567"/>
      <c r="BM498" s="567"/>
      <c r="BN498" s="567"/>
    </row>
    <row r="499" spans="1:66" s="565" customFormat="1" x14ac:dyDescent="0.25">
      <c r="A499" s="567"/>
      <c r="B499" s="567"/>
      <c r="C499" s="567"/>
      <c r="D499" s="567"/>
      <c r="E499" s="567"/>
      <c r="F499" s="567"/>
      <c r="G499" s="567"/>
      <c r="H499" s="566"/>
      <c r="I499" s="566"/>
      <c r="J499" s="566"/>
      <c r="K499" s="566"/>
      <c r="L499" s="566"/>
      <c r="M499" s="566"/>
      <c r="N499" s="567"/>
      <c r="O499" s="567"/>
      <c r="P499" s="567"/>
      <c r="Q499" s="566"/>
      <c r="R499" s="566"/>
      <c r="S499" s="566"/>
      <c r="BJ499" s="567"/>
      <c r="BK499" s="567"/>
      <c r="BL499" s="567"/>
      <c r="BM499" s="567"/>
      <c r="BN499" s="567"/>
    </row>
    <row r="500" spans="1:66" s="565" customFormat="1" x14ac:dyDescent="0.25">
      <c r="A500" s="567"/>
      <c r="B500" s="567"/>
      <c r="C500" s="567"/>
      <c r="D500" s="567"/>
      <c r="E500" s="567"/>
      <c r="F500" s="567"/>
      <c r="G500" s="567"/>
      <c r="H500" s="566"/>
      <c r="I500" s="566"/>
      <c r="J500" s="566"/>
      <c r="K500" s="566"/>
      <c r="L500" s="566"/>
      <c r="M500" s="566"/>
      <c r="N500" s="567"/>
      <c r="O500" s="567"/>
      <c r="P500" s="567"/>
      <c r="Q500" s="566"/>
      <c r="R500" s="566"/>
      <c r="S500" s="566"/>
      <c r="BJ500" s="567"/>
      <c r="BK500" s="567"/>
      <c r="BL500" s="567"/>
      <c r="BM500" s="567"/>
      <c r="BN500" s="567"/>
    </row>
    <row r="501" spans="1:66" s="565" customFormat="1" x14ac:dyDescent="0.25">
      <c r="A501" s="567"/>
      <c r="B501" s="567"/>
      <c r="C501" s="567"/>
      <c r="D501" s="567"/>
      <c r="E501" s="567"/>
      <c r="F501" s="567"/>
      <c r="G501" s="567"/>
      <c r="H501" s="566"/>
      <c r="I501" s="566"/>
      <c r="J501" s="566"/>
      <c r="K501" s="566"/>
      <c r="L501" s="566"/>
      <c r="M501" s="566"/>
      <c r="N501" s="567"/>
      <c r="O501" s="567"/>
      <c r="P501" s="567"/>
      <c r="Q501" s="566"/>
      <c r="R501" s="566"/>
      <c r="S501" s="566"/>
      <c r="BJ501" s="567"/>
      <c r="BK501" s="567"/>
      <c r="BL501" s="567"/>
      <c r="BM501" s="567"/>
      <c r="BN501" s="567"/>
    </row>
    <row r="502" spans="1:66" s="565" customFormat="1" x14ac:dyDescent="0.25">
      <c r="A502" s="567"/>
      <c r="B502" s="567"/>
      <c r="C502" s="567"/>
      <c r="D502" s="567"/>
      <c r="E502" s="567"/>
      <c r="F502" s="567"/>
      <c r="G502" s="567"/>
      <c r="H502" s="566"/>
      <c r="I502" s="566"/>
      <c r="J502" s="566"/>
      <c r="K502" s="566"/>
      <c r="L502" s="566"/>
      <c r="M502" s="566"/>
      <c r="N502" s="567"/>
      <c r="O502" s="567"/>
      <c r="P502" s="567"/>
      <c r="Q502" s="566"/>
      <c r="R502" s="566"/>
      <c r="S502" s="566"/>
      <c r="BJ502" s="567"/>
      <c r="BK502" s="567"/>
      <c r="BL502" s="567"/>
      <c r="BM502" s="567"/>
      <c r="BN502" s="567"/>
    </row>
    <row r="503" spans="1:66" s="565" customFormat="1" x14ac:dyDescent="0.25">
      <c r="A503" s="567"/>
      <c r="B503" s="567"/>
      <c r="C503" s="567"/>
      <c r="D503" s="567"/>
      <c r="E503" s="567"/>
      <c r="F503" s="567"/>
      <c r="G503" s="567"/>
      <c r="H503" s="566"/>
      <c r="I503" s="566"/>
      <c r="J503" s="566"/>
      <c r="K503" s="566"/>
      <c r="L503" s="566"/>
      <c r="M503" s="566"/>
      <c r="N503" s="567"/>
      <c r="O503" s="567"/>
      <c r="P503" s="567"/>
      <c r="Q503" s="566"/>
      <c r="R503" s="566"/>
      <c r="S503" s="566"/>
      <c r="BJ503" s="567"/>
      <c r="BK503" s="567"/>
      <c r="BL503" s="567"/>
      <c r="BM503" s="567"/>
      <c r="BN503" s="567"/>
    </row>
    <row r="504" spans="1:66" s="565" customFormat="1" x14ac:dyDescent="0.25">
      <c r="A504" s="567"/>
      <c r="B504" s="567"/>
      <c r="C504" s="567"/>
      <c r="D504" s="567"/>
      <c r="E504" s="567"/>
      <c r="F504" s="567"/>
      <c r="G504" s="567"/>
      <c r="H504" s="566"/>
      <c r="I504" s="566"/>
      <c r="J504" s="566"/>
      <c r="K504" s="566"/>
      <c r="L504" s="566"/>
      <c r="M504" s="566"/>
      <c r="N504" s="567"/>
      <c r="O504" s="567"/>
      <c r="P504" s="567"/>
      <c r="Q504" s="566"/>
      <c r="R504" s="566"/>
      <c r="S504" s="566"/>
      <c r="BJ504" s="567"/>
      <c r="BK504" s="567"/>
      <c r="BL504" s="567"/>
      <c r="BM504" s="567"/>
      <c r="BN504" s="567"/>
    </row>
    <row r="505" spans="1:66" s="565" customFormat="1" x14ac:dyDescent="0.25">
      <c r="A505" s="567"/>
      <c r="B505" s="567"/>
      <c r="C505" s="567"/>
      <c r="D505" s="567"/>
      <c r="E505" s="567"/>
      <c r="F505" s="567"/>
      <c r="G505" s="567"/>
      <c r="H505" s="566"/>
      <c r="I505" s="566"/>
      <c r="J505" s="566"/>
      <c r="K505" s="566"/>
      <c r="L505" s="566"/>
      <c r="M505" s="566"/>
      <c r="N505" s="567"/>
      <c r="O505" s="567"/>
      <c r="P505" s="567"/>
      <c r="Q505" s="566"/>
      <c r="R505" s="566"/>
      <c r="S505" s="566"/>
      <c r="BJ505" s="567"/>
      <c r="BK505" s="567"/>
      <c r="BL505" s="567"/>
      <c r="BM505" s="567"/>
      <c r="BN505" s="567"/>
    </row>
    <row r="506" spans="1:66" s="565" customFormat="1" x14ac:dyDescent="0.25">
      <c r="A506" s="567"/>
      <c r="B506" s="567"/>
      <c r="C506" s="567"/>
      <c r="D506" s="567"/>
      <c r="E506" s="567"/>
      <c r="F506" s="567"/>
      <c r="G506" s="567"/>
      <c r="H506" s="566"/>
      <c r="I506" s="566"/>
      <c r="J506" s="566"/>
      <c r="K506" s="566"/>
      <c r="L506" s="566"/>
      <c r="M506" s="566"/>
      <c r="N506" s="567"/>
      <c r="O506" s="567"/>
      <c r="P506" s="567"/>
      <c r="Q506" s="566"/>
      <c r="R506" s="566"/>
      <c r="S506" s="566"/>
      <c r="BJ506" s="567"/>
      <c r="BK506" s="567"/>
      <c r="BL506" s="567"/>
      <c r="BM506" s="567"/>
      <c r="BN506" s="567"/>
    </row>
    <row r="507" spans="1:66" s="565" customFormat="1" x14ac:dyDescent="0.25">
      <c r="A507" s="567"/>
      <c r="B507" s="567"/>
      <c r="C507" s="567"/>
      <c r="D507" s="567"/>
      <c r="E507" s="567"/>
      <c r="F507" s="567"/>
      <c r="G507" s="567"/>
      <c r="H507" s="566"/>
      <c r="I507" s="566"/>
      <c r="J507" s="566"/>
      <c r="K507" s="566"/>
      <c r="L507" s="566"/>
      <c r="M507" s="566"/>
      <c r="N507" s="567"/>
      <c r="O507" s="567"/>
      <c r="P507" s="567"/>
      <c r="Q507" s="566"/>
      <c r="R507" s="566"/>
      <c r="S507" s="566"/>
      <c r="BJ507" s="567"/>
      <c r="BK507" s="567"/>
      <c r="BL507" s="567"/>
      <c r="BM507" s="567"/>
      <c r="BN507" s="567"/>
    </row>
    <row r="508" spans="1:66" s="565" customFormat="1" x14ac:dyDescent="0.25">
      <c r="A508" s="567"/>
      <c r="B508" s="567"/>
      <c r="C508" s="567"/>
      <c r="D508" s="567"/>
      <c r="E508" s="567"/>
      <c r="F508" s="567"/>
      <c r="G508" s="567"/>
      <c r="H508" s="566"/>
      <c r="I508" s="566"/>
      <c r="J508" s="566"/>
      <c r="K508" s="566"/>
      <c r="L508" s="566"/>
      <c r="M508" s="566"/>
      <c r="N508" s="567"/>
      <c r="O508" s="567"/>
      <c r="P508" s="567"/>
      <c r="Q508" s="566"/>
      <c r="R508" s="566"/>
      <c r="S508" s="566"/>
      <c r="BJ508" s="567"/>
      <c r="BK508" s="567"/>
      <c r="BL508" s="567"/>
      <c r="BM508" s="567"/>
      <c r="BN508" s="567"/>
    </row>
    <row r="509" spans="1:66" s="565" customFormat="1" x14ac:dyDescent="0.25">
      <c r="A509" s="567"/>
      <c r="B509" s="567"/>
      <c r="C509" s="567"/>
      <c r="D509" s="567"/>
      <c r="E509" s="567"/>
      <c r="F509" s="567"/>
      <c r="G509" s="567"/>
      <c r="H509" s="566"/>
      <c r="I509" s="566"/>
      <c r="J509" s="566"/>
      <c r="K509" s="566"/>
      <c r="L509" s="566"/>
      <c r="M509" s="566"/>
      <c r="N509" s="567"/>
      <c r="O509" s="567"/>
      <c r="P509" s="567"/>
      <c r="Q509" s="566"/>
      <c r="R509" s="566"/>
      <c r="S509" s="566"/>
      <c r="BJ509" s="567"/>
      <c r="BK509" s="567"/>
      <c r="BL509" s="567"/>
      <c r="BM509" s="567"/>
      <c r="BN509" s="567"/>
    </row>
    <row r="510" spans="1:66" s="565" customFormat="1" x14ac:dyDescent="0.25">
      <c r="A510" s="567"/>
      <c r="B510" s="567"/>
      <c r="C510" s="567"/>
      <c r="D510" s="567"/>
      <c r="E510" s="567"/>
      <c r="F510" s="567"/>
      <c r="G510" s="567"/>
      <c r="H510" s="566"/>
      <c r="I510" s="566"/>
      <c r="J510" s="566"/>
      <c r="K510" s="566"/>
      <c r="L510" s="566"/>
      <c r="M510" s="566"/>
      <c r="N510" s="567"/>
      <c r="O510" s="567"/>
      <c r="P510" s="567"/>
      <c r="Q510" s="566"/>
      <c r="R510" s="566"/>
      <c r="S510" s="566"/>
      <c r="BJ510" s="567"/>
      <c r="BK510" s="567"/>
      <c r="BL510" s="567"/>
      <c r="BM510" s="567"/>
      <c r="BN510" s="567"/>
    </row>
    <row r="511" spans="1:66" s="565" customFormat="1" x14ac:dyDescent="0.25">
      <c r="A511" s="567"/>
      <c r="B511" s="567"/>
      <c r="C511" s="567"/>
      <c r="D511" s="567"/>
      <c r="E511" s="567"/>
      <c r="F511" s="567"/>
      <c r="G511" s="567"/>
      <c r="H511" s="566"/>
      <c r="I511" s="566"/>
      <c r="J511" s="566"/>
      <c r="K511" s="566"/>
      <c r="L511" s="566"/>
      <c r="M511" s="566"/>
      <c r="N511" s="567"/>
      <c r="O511" s="567"/>
      <c r="P511" s="567"/>
      <c r="Q511" s="566"/>
      <c r="R511" s="566"/>
      <c r="S511" s="566"/>
      <c r="BJ511" s="567"/>
      <c r="BK511" s="567"/>
      <c r="BL511" s="567"/>
      <c r="BM511" s="567"/>
      <c r="BN511" s="567"/>
    </row>
    <row r="512" spans="1:66" s="565" customFormat="1" x14ac:dyDescent="0.25">
      <c r="A512" s="567"/>
      <c r="B512" s="567"/>
      <c r="C512" s="567"/>
      <c r="D512" s="567"/>
      <c r="E512" s="567"/>
      <c r="F512" s="567"/>
      <c r="G512" s="567"/>
      <c r="H512" s="566"/>
      <c r="I512" s="566"/>
      <c r="J512" s="566"/>
      <c r="K512" s="566"/>
      <c r="L512" s="566"/>
      <c r="M512" s="566"/>
      <c r="N512" s="567"/>
      <c r="O512" s="567"/>
      <c r="P512" s="567"/>
      <c r="Q512" s="566"/>
      <c r="R512" s="566"/>
      <c r="S512" s="566"/>
      <c r="BJ512" s="567"/>
      <c r="BK512" s="567"/>
      <c r="BL512" s="567"/>
      <c r="BM512" s="567"/>
      <c r="BN512" s="567"/>
    </row>
    <row r="513" spans="1:66" s="565" customFormat="1" x14ac:dyDescent="0.25">
      <c r="A513" s="567"/>
      <c r="B513" s="567"/>
      <c r="C513" s="567"/>
      <c r="D513" s="567"/>
      <c r="E513" s="567"/>
      <c r="F513" s="567"/>
      <c r="G513" s="567"/>
      <c r="H513" s="566"/>
      <c r="I513" s="566"/>
      <c r="J513" s="566"/>
      <c r="K513" s="566"/>
      <c r="L513" s="566"/>
      <c r="M513" s="566"/>
      <c r="N513" s="567"/>
      <c r="O513" s="567"/>
      <c r="P513" s="567"/>
      <c r="Q513" s="566"/>
      <c r="R513" s="566"/>
      <c r="S513" s="566"/>
      <c r="BJ513" s="567"/>
      <c r="BK513" s="567"/>
      <c r="BL513" s="567"/>
      <c r="BM513" s="567"/>
      <c r="BN513" s="567"/>
    </row>
    <row r="514" spans="1:66" s="565" customFormat="1" x14ac:dyDescent="0.25">
      <c r="A514" s="567"/>
      <c r="B514" s="567"/>
      <c r="C514" s="567"/>
      <c r="D514" s="567"/>
      <c r="E514" s="567"/>
      <c r="F514" s="567"/>
      <c r="G514" s="567"/>
      <c r="H514" s="566"/>
      <c r="I514" s="566"/>
      <c r="J514" s="566"/>
      <c r="K514" s="566"/>
      <c r="L514" s="566"/>
      <c r="M514" s="566"/>
      <c r="N514" s="567"/>
      <c r="O514" s="567"/>
      <c r="P514" s="567"/>
      <c r="Q514" s="566"/>
      <c r="R514" s="566"/>
      <c r="S514" s="566"/>
      <c r="BJ514" s="567"/>
      <c r="BK514" s="567"/>
      <c r="BL514" s="567"/>
      <c r="BM514" s="567"/>
      <c r="BN514" s="567"/>
    </row>
    <row r="515" spans="1:66" s="565" customFormat="1" x14ac:dyDescent="0.25">
      <c r="A515" s="567"/>
      <c r="B515" s="567"/>
      <c r="C515" s="567"/>
      <c r="D515" s="567"/>
      <c r="E515" s="567"/>
      <c r="F515" s="567"/>
      <c r="G515" s="567"/>
      <c r="H515" s="566"/>
      <c r="I515" s="566"/>
      <c r="J515" s="566"/>
      <c r="K515" s="566"/>
      <c r="L515" s="566"/>
      <c r="M515" s="566"/>
      <c r="N515" s="567"/>
      <c r="O515" s="567"/>
      <c r="P515" s="567"/>
      <c r="Q515" s="566"/>
      <c r="R515" s="566"/>
      <c r="S515" s="566"/>
      <c r="BJ515" s="567"/>
      <c r="BK515" s="567"/>
      <c r="BL515" s="567"/>
      <c r="BM515" s="567"/>
      <c r="BN515" s="567"/>
    </row>
    <row r="516" spans="1:66" s="565" customFormat="1" x14ac:dyDescent="0.25">
      <c r="A516" s="567"/>
      <c r="B516" s="567"/>
      <c r="C516" s="567"/>
      <c r="D516" s="567"/>
      <c r="E516" s="567"/>
      <c r="F516" s="567"/>
      <c r="G516" s="567"/>
      <c r="H516" s="566"/>
      <c r="I516" s="566"/>
      <c r="J516" s="566"/>
      <c r="K516" s="566"/>
      <c r="L516" s="566"/>
      <c r="M516" s="566"/>
      <c r="N516" s="567"/>
      <c r="O516" s="567"/>
      <c r="P516" s="567"/>
      <c r="Q516" s="566"/>
      <c r="R516" s="566"/>
      <c r="S516" s="566"/>
      <c r="BJ516" s="567"/>
      <c r="BK516" s="567"/>
      <c r="BL516" s="567"/>
      <c r="BM516" s="567"/>
      <c r="BN516" s="567"/>
    </row>
    <row r="517" spans="1:66" s="565" customFormat="1" x14ac:dyDescent="0.25">
      <c r="A517" s="567"/>
      <c r="B517" s="567"/>
      <c r="C517" s="567"/>
      <c r="D517" s="567"/>
      <c r="E517" s="567"/>
      <c r="F517" s="567"/>
      <c r="G517" s="567"/>
      <c r="H517" s="566"/>
      <c r="I517" s="566"/>
      <c r="J517" s="566"/>
      <c r="K517" s="566"/>
      <c r="L517" s="566"/>
      <c r="M517" s="566"/>
      <c r="N517" s="567"/>
      <c r="O517" s="567"/>
      <c r="P517" s="567"/>
      <c r="Q517" s="566"/>
      <c r="R517" s="566"/>
      <c r="S517" s="566"/>
      <c r="BJ517" s="567"/>
      <c r="BK517" s="567"/>
      <c r="BL517" s="567"/>
      <c r="BM517" s="567"/>
      <c r="BN517" s="567"/>
    </row>
    <row r="518" spans="1:66" s="565" customFormat="1" x14ac:dyDescent="0.25">
      <c r="A518" s="567"/>
      <c r="B518" s="567"/>
      <c r="C518" s="567"/>
      <c r="D518" s="567"/>
      <c r="E518" s="567"/>
      <c r="F518" s="567"/>
      <c r="G518" s="567"/>
      <c r="H518" s="566"/>
      <c r="I518" s="566"/>
      <c r="J518" s="566"/>
      <c r="K518" s="566"/>
      <c r="L518" s="566"/>
      <c r="M518" s="566"/>
      <c r="N518" s="567"/>
      <c r="O518" s="567"/>
      <c r="P518" s="567"/>
      <c r="Q518" s="566"/>
      <c r="R518" s="566"/>
      <c r="S518" s="566"/>
      <c r="BJ518" s="567"/>
      <c r="BK518" s="567"/>
      <c r="BL518" s="567"/>
      <c r="BM518" s="567"/>
      <c r="BN518" s="567"/>
    </row>
    <row r="519" spans="1:66" s="565" customFormat="1" x14ac:dyDescent="0.25">
      <c r="A519" s="567"/>
      <c r="B519" s="567"/>
      <c r="C519" s="567"/>
      <c r="D519" s="567"/>
      <c r="E519" s="567"/>
      <c r="F519" s="567"/>
      <c r="G519" s="567"/>
      <c r="H519" s="566"/>
      <c r="I519" s="566"/>
      <c r="J519" s="566"/>
      <c r="K519" s="566"/>
      <c r="L519" s="566"/>
      <c r="M519" s="566"/>
      <c r="N519" s="567"/>
      <c r="O519" s="567"/>
      <c r="P519" s="567"/>
      <c r="Q519" s="566"/>
      <c r="R519" s="566"/>
      <c r="S519" s="566"/>
      <c r="BJ519" s="567"/>
      <c r="BK519" s="567"/>
      <c r="BL519" s="567"/>
      <c r="BM519" s="567"/>
      <c r="BN519" s="567"/>
    </row>
    <row r="520" spans="1:66" s="565" customFormat="1" x14ac:dyDescent="0.25">
      <c r="A520" s="567"/>
      <c r="B520" s="567"/>
      <c r="C520" s="567"/>
      <c r="D520" s="567"/>
      <c r="E520" s="567"/>
      <c r="F520" s="567"/>
      <c r="G520" s="567"/>
      <c r="H520" s="566"/>
      <c r="I520" s="566"/>
      <c r="J520" s="566"/>
      <c r="K520" s="566"/>
      <c r="L520" s="566"/>
      <c r="M520" s="566"/>
      <c r="N520" s="567"/>
      <c r="O520" s="567"/>
      <c r="P520" s="567"/>
      <c r="Q520" s="566"/>
      <c r="R520" s="566"/>
      <c r="S520" s="566"/>
      <c r="BJ520" s="567"/>
      <c r="BK520" s="567"/>
      <c r="BL520" s="567"/>
      <c r="BM520" s="567"/>
      <c r="BN520" s="567"/>
    </row>
    <row r="521" spans="1:66" s="598" customFormat="1" x14ac:dyDescent="0.25">
      <c r="A521" s="563"/>
      <c r="B521" s="563"/>
      <c r="C521" s="563"/>
      <c r="D521" s="563"/>
      <c r="E521" s="563"/>
      <c r="F521" s="563"/>
      <c r="G521" s="563"/>
      <c r="H521" s="566"/>
      <c r="I521" s="566"/>
      <c r="J521" s="566"/>
      <c r="K521" s="566"/>
      <c r="L521" s="566"/>
      <c r="M521" s="566"/>
      <c r="N521" s="567"/>
      <c r="O521" s="567"/>
      <c r="P521" s="567"/>
      <c r="Q521" s="566"/>
      <c r="R521" s="566"/>
      <c r="S521" s="566"/>
      <c r="T521" s="565"/>
      <c r="U521" s="565"/>
      <c r="V521" s="565"/>
      <c r="W521" s="565"/>
      <c r="X521" s="565"/>
      <c r="Y521" s="565"/>
      <c r="Z521" s="565"/>
      <c r="AA521" s="565"/>
      <c r="AB521" s="565"/>
      <c r="AC521" s="565"/>
      <c r="AD521" s="565"/>
      <c r="AE521" s="565"/>
      <c r="AF521" s="565"/>
      <c r="AG521" s="565"/>
      <c r="AH521" s="565"/>
      <c r="AI521" s="565"/>
      <c r="AJ521" s="565"/>
      <c r="AK521" s="565"/>
      <c r="AL521" s="565"/>
      <c r="AM521" s="565"/>
      <c r="AN521" s="565"/>
      <c r="AO521" s="565"/>
      <c r="AP521" s="565"/>
      <c r="AQ521" s="565"/>
      <c r="AR521" s="565"/>
      <c r="AS521" s="565"/>
      <c r="AT521" s="565"/>
      <c r="AU521" s="565"/>
      <c r="AV521" s="565"/>
      <c r="AW521" s="565"/>
      <c r="AX521" s="565"/>
      <c r="AY521" s="565"/>
      <c r="AZ521" s="565"/>
      <c r="BA521" s="565"/>
      <c r="BB521" s="565"/>
      <c r="BC521" s="565"/>
      <c r="BD521" s="565"/>
      <c r="BE521" s="565"/>
      <c r="BF521" s="565"/>
      <c r="BG521" s="565"/>
      <c r="BH521" s="565"/>
      <c r="BI521" s="565"/>
      <c r="BJ521" s="567"/>
      <c r="BK521" s="567"/>
      <c r="BL521" s="567"/>
      <c r="BM521" s="567"/>
      <c r="BN521" s="567"/>
    </row>
    <row r="522" spans="1:66" s="598" customFormat="1" x14ac:dyDescent="0.25">
      <c r="A522" s="563"/>
      <c r="B522" s="563"/>
      <c r="C522" s="563"/>
      <c r="D522" s="563"/>
      <c r="E522" s="563"/>
      <c r="F522" s="563"/>
      <c r="G522" s="563"/>
      <c r="H522" s="566"/>
      <c r="I522" s="566"/>
      <c r="J522" s="566"/>
      <c r="K522" s="566"/>
      <c r="L522" s="566"/>
      <c r="M522" s="566"/>
      <c r="N522" s="567"/>
      <c r="O522" s="567"/>
      <c r="P522" s="567"/>
      <c r="Q522" s="566"/>
      <c r="R522" s="566"/>
      <c r="S522" s="566"/>
      <c r="T522" s="565"/>
      <c r="U522" s="565"/>
      <c r="V522" s="565"/>
      <c r="W522" s="565"/>
      <c r="X522" s="565"/>
      <c r="Y522" s="565"/>
      <c r="Z522" s="565"/>
      <c r="AA522" s="565"/>
      <c r="AB522" s="565"/>
      <c r="AC522" s="565"/>
      <c r="AD522" s="565"/>
      <c r="AE522" s="565"/>
      <c r="AF522" s="565"/>
      <c r="AG522" s="565"/>
      <c r="AH522" s="565"/>
      <c r="AI522" s="565"/>
      <c r="AJ522" s="565"/>
      <c r="AK522" s="565"/>
      <c r="AL522" s="565"/>
      <c r="AM522" s="565"/>
      <c r="AN522" s="565"/>
      <c r="AO522" s="565"/>
      <c r="AP522" s="565"/>
      <c r="AQ522" s="565"/>
      <c r="AR522" s="565"/>
      <c r="AS522" s="565"/>
      <c r="AT522" s="565"/>
      <c r="AU522" s="565"/>
      <c r="AV522" s="565"/>
      <c r="AW522" s="565"/>
      <c r="AX522" s="565"/>
      <c r="AY522" s="565"/>
      <c r="AZ522" s="565"/>
      <c r="BA522" s="565"/>
      <c r="BB522" s="565"/>
      <c r="BC522" s="565"/>
      <c r="BD522" s="565"/>
      <c r="BE522" s="565"/>
      <c r="BF522" s="565"/>
      <c r="BG522" s="565"/>
      <c r="BH522" s="565"/>
      <c r="BI522" s="565"/>
      <c r="BJ522" s="567"/>
      <c r="BK522" s="567"/>
      <c r="BL522" s="567"/>
      <c r="BM522" s="567"/>
      <c r="BN522" s="567"/>
    </row>
    <row r="523" spans="1:66" s="598" customFormat="1" x14ac:dyDescent="0.25">
      <c r="A523" s="563"/>
      <c r="B523" s="563"/>
      <c r="C523" s="563"/>
      <c r="D523" s="563"/>
      <c r="E523" s="563"/>
      <c r="F523" s="563"/>
      <c r="G523" s="563"/>
      <c r="H523" s="566"/>
      <c r="I523" s="566"/>
      <c r="J523" s="566"/>
      <c r="K523" s="566"/>
      <c r="L523" s="566"/>
      <c r="M523" s="566"/>
      <c r="N523" s="567"/>
      <c r="O523" s="567"/>
      <c r="P523" s="567"/>
      <c r="Q523" s="566"/>
      <c r="R523" s="566"/>
      <c r="S523" s="566"/>
      <c r="T523" s="565"/>
      <c r="U523" s="565"/>
      <c r="V523" s="565"/>
      <c r="W523" s="565"/>
      <c r="X523" s="565"/>
      <c r="Y523" s="565"/>
      <c r="Z523" s="565"/>
      <c r="AA523" s="565"/>
      <c r="AB523" s="565"/>
      <c r="AC523" s="565"/>
      <c r="AD523" s="565"/>
      <c r="AE523" s="565"/>
      <c r="AF523" s="565"/>
      <c r="AG523" s="565"/>
      <c r="AH523" s="565"/>
      <c r="AI523" s="565"/>
      <c r="AJ523" s="565"/>
      <c r="AK523" s="565"/>
      <c r="AL523" s="565"/>
      <c r="AM523" s="565"/>
      <c r="AN523" s="565"/>
      <c r="AO523" s="565"/>
      <c r="AP523" s="565"/>
      <c r="AQ523" s="565"/>
      <c r="AR523" s="565"/>
      <c r="AS523" s="565"/>
      <c r="AT523" s="565"/>
      <c r="AU523" s="565"/>
      <c r="AV523" s="565"/>
      <c r="AW523" s="565"/>
      <c r="AX523" s="565"/>
      <c r="AY523" s="565"/>
      <c r="AZ523" s="565"/>
      <c r="BA523" s="565"/>
      <c r="BB523" s="565"/>
      <c r="BC523" s="565"/>
      <c r="BD523" s="565"/>
      <c r="BE523" s="565"/>
      <c r="BF523" s="565"/>
      <c r="BG523" s="565"/>
      <c r="BH523" s="565"/>
      <c r="BI523" s="565"/>
      <c r="BJ523" s="567"/>
      <c r="BK523" s="567"/>
      <c r="BL523" s="567"/>
      <c r="BM523" s="567"/>
      <c r="BN523" s="567"/>
    </row>
    <row r="524" spans="1:66" s="598" customFormat="1" x14ac:dyDescent="0.25">
      <c r="A524" s="563"/>
      <c r="B524" s="563"/>
      <c r="C524" s="563"/>
      <c r="D524" s="563"/>
      <c r="E524" s="563"/>
      <c r="F524" s="563"/>
      <c r="G524" s="563"/>
      <c r="H524" s="566"/>
      <c r="I524" s="566"/>
      <c r="J524" s="566"/>
      <c r="K524" s="566"/>
      <c r="L524" s="566"/>
      <c r="M524" s="566"/>
      <c r="N524" s="567"/>
      <c r="O524" s="567"/>
      <c r="P524" s="567"/>
      <c r="Q524" s="566"/>
      <c r="R524" s="566"/>
      <c r="S524" s="566"/>
      <c r="T524" s="565"/>
      <c r="U524" s="565"/>
      <c r="V524" s="565"/>
      <c r="W524" s="565"/>
      <c r="X524" s="565"/>
      <c r="Y524" s="565"/>
      <c r="Z524" s="565"/>
      <c r="AA524" s="565"/>
      <c r="AB524" s="565"/>
      <c r="AC524" s="565"/>
      <c r="AD524" s="565"/>
      <c r="AE524" s="565"/>
      <c r="AF524" s="565"/>
      <c r="AG524" s="565"/>
      <c r="AH524" s="565"/>
      <c r="AI524" s="565"/>
      <c r="AJ524" s="565"/>
      <c r="AK524" s="565"/>
      <c r="AL524" s="565"/>
      <c r="AM524" s="565"/>
      <c r="AN524" s="565"/>
      <c r="AO524" s="565"/>
      <c r="AP524" s="565"/>
      <c r="AQ524" s="565"/>
      <c r="AR524" s="565"/>
      <c r="AS524" s="565"/>
      <c r="AT524" s="565"/>
      <c r="AU524" s="565"/>
      <c r="AV524" s="565"/>
      <c r="AW524" s="565"/>
      <c r="AX524" s="565"/>
      <c r="AY524" s="565"/>
      <c r="AZ524" s="565"/>
      <c r="BA524" s="565"/>
      <c r="BB524" s="565"/>
      <c r="BC524" s="565"/>
      <c r="BD524" s="565"/>
      <c r="BE524" s="565"/>
      <c r="BF524" s="565"/>
      <c r="BG524" s="565"/>
      <c r="BH524" s="565"/>
      <c r="BI524" s="565"/>
      <c r="BJ524" s="567"/>
      <c r="BK524" s="567"/>
      <c r="BL524" s="567"/>
      <c r="BM524" s="567"/>
      <c r="BN524" s="567"/>
    </row>
    <row r="525" spans="1:66" s="598" customFormat="1" x14ac:dyDescent="0.25">
      <c r="A525" s="563"/>
      <c r="B525" s="563"/>
      <c r="C525" s="563"/>
      <c r="D525" s="563"/>
      <c r="E525" s="563"/>
      <c r="F525" s="563"/>
      <c r="G525" s="563"/>
      <c r="H525" s="566"/>
      <c r="I525" s="566"/>
      <c r="J525" s="566"/>
      <c r="K525" s="566"/>
      <c r="L525" s="566"/>
      <c r="M525" s="566"/>
      <c r="N525" s="567"/>
      <c r="O525" s="567"/>
      <c r="P525" s="567"/>
      <c r="Q525" s="566"/>
      <c r="R525" s="566"/>
      <c r="S525" s="566"/>
      <c r="T525" s="565"/>
      <c r="U525" s="565"/>
      <c r="V525" s="565"/>
      <c r="W525" s="565"/>
      <c r="X525" s="565"/>
      <c r="Y525" s="565"/>
      <c r="Z525" s="565"/>
      <c r="AA525" s="565"/>
      <c r="AB525" s="565"/>
      <c r="AC525" s="565"/>
      <c r="AD525" s="565"/>
      <c r="AE525" s="565"/>
      <c r="AF525" s="565"/>
      <c r="AG525" s="565"/>
      <c r="AH525" s="565"/>
      <c r="AI525" s="565"/>
      <c r="AJ525" s="565"/>
      <c r="AK525" s="565"/>
      <c r="AL525" s="565"/>
      <c r="AM525" s="565"/>
      <c r="AN525" s="565"/>
      <c r="AO525" s="565"/>
      <c r="AP525" s="565"/>
      <c r="AQ525" s="565"/>
      <c r="AR525" s="565"/>
      <c r="AS525" s="565"/>
      <c r="AT525" s="565"/>
      <c r="AU525" s="565"/>
      <c r="AV525" s="565"/>
      <c r="AW525" s="565"/>
      <c r="AX525" s="565"/>
      <c r="AY525" s="565"/>
      <c r="AZ525" s="565"/>
      <c r="BA525" s="565"/>
      <c r="BB525" s="565"/>
      <c r="BC525" s="565"/>
      <c r="BD525" s="565"/>
      <c r="BE525" s="565"/>
      <c r="BF525" s="565"/>
      <c r="BG525" s="565"/>
      <c r="BH525" s="565"/>
      <c r="BI525" s="565"/>
      <c r="BJ525" s="567"/>
      <c r="BK525" s="567"/>
      <c r="BL525" s="567"/>
      <c r="BM525" s="567"/>
      <c r="BN525" s="567"/>
    </row>
    <row r="526" spans="1:66" s="598" customFormat="1" x14ac:dyDescent="0.25">
      <c r="A526" s="563"/>
      <c r="B526" s="563"/>
      <c r="C526" s="563"/>
      <c r="D526" s="563"/>
      <c r="E526" s="563"/>
      <c r="F526" s="563"/>
      <c r="G526" s="563"/>
      <c r="H526" s="566"/>
      <c r="I526" s="566"/>
      <c r="J526" s="566"/>
      <c r="K526" s="566"/>
      <c r="L526" s="566"/>
      <c r="M526" s="566"/>
      <c r="N526" s="567"/>
      <c r="O526" s="567"/>
      <c r="P526" s="567"/>
      <c r="Q526" s="566"/>
      <c r="R526" s="566"/>
      <c r="S526" s="566"/>
      <c r="T526" s="565"/>
      <c r="U526" s="565"/>
      <c r="V526" s="565"/>
      <c r="W526" s="565"/>
      <c r="X526" s="565"/>
      <c r="Y526" s="565"/>
      <c r="Z526" s="565"/>
      <c r="AA526" s="565"/>
      <c r="AB526" s="565"/>
      <c r="AC526" s="565"/>
      <c r="AD526" s="565"/>
      <c r="AE526" s="565"/>
      <c r="AF526" s="565"/>
      <c r="AG526" s="565"/>
      <c r="AH526" s="565"/>
      <c r="AI526" s="565"/>
      <c r="AJ526" s="565"/>
      <c r="AK526" s="565"/>
      <c r="AL526" s="565"/>
      <c r="AM526" s="565"/>
      <c r="AN526" s="565"/>
      <c r="AO526" s="565"/>
      <c r="AP526" s="565"/>
      <c r="AQ526" s="565"/>
      <c r="AR526" s="565"/>
      <c r="AS526" s="565"/>
      <c r="AT526" s="565"/>
      <c r="AU526" s="565"/>
      <c r="AV526" s="565"/>
      <c r="AW526" s="565"/>
      <c r="AX526" s="565"/>
      <c r="AY526" s="565"/>
      <c r="AZ526" s="565"/>
      <c r="BA526" s="565"/>
      <c r="BB526" s="565"/>
      <c r="BC526" s="565"/>
      <c r="BD526" s="565"/>
      <c r="BE526" s="565"/>
      <c r="BF526" s="565"/>
      <c r="BG526" s="565"/>
      <c r="BH526" s="565"/>
      <c r="BI526" s="565"/>
      <c r="BJ526" s="567"/>
      <c r="BK526" s="567"/>
      <c r="BL526" s="567"/>
      <c r="BM526" s="567"/>
      <c r="BN526" s="567"/>
    </row>
    <row r="527" spans="1:66" s="598" customFormat="1" x14ac:dyDescent="0.25">
      <c r="A527" s="563"/>
      <c r="B527" s="563"/>
      <c r="C527" s="563"/>
      <c r="D527" s="563"/>
      <c r="E527" s="563"/>
      <c r="F527" s="563"/>
      <c r="G527" s="563"/>
      <c r="H527" s="566"/>
      <c r="I527" s="566"/>
      <c r="J527" s="566"/>
      <c r="K527" s="566"/>
      <c r="L527" s="566"/>
      <c r="M527" s="566"/>
      <c r="N527" s="567"/>
      <c r="O527" s="567"/>
      <c r="P527" s="567"/>
      <c r="Q527" s="566"/>
      <c r="R527" s="566"/>
      <c r="S527" s="566"/>
      <c r="T527" s="565"/>
      <c r="U527" s="565"/>
      <c r="V527" s="565"/>
      <c r="W527" s="565"/>
      <c r="X527" s="565"/>
      <c r="Y527" s="565"/>
      <c r="Z527" s="565"/>
      <c r="AA527" s="565"/>
      <c r="AB527" s="565"/>
      <c r="AC527" s="565"/>
      <c r="AD527" s="565"/>
      <c r="AE527" s="565"/>
      <c r="AF527" s="565"/>
      <c r="AG527" s="565"/>
      <c r="AH527" s="565"/>
      <c r="AI527" s="565"/>
      <c r="AJ527" s="565"/>
      <c r="AK527" s="565"/>
      <c r="AL527" s="565"/>
      <c r="AM527" s="565"/>
      <c r="AN527" s="565"/>
      <c r="AO527" s="565"/>
      <c r="AP527" s="565"/>
      <c r="AQ527" s="565"/>
      <c r="AR527" s="565"/>
      <c r="AS527" s="565"/>
      <c r="AT527" s="565"/>
      <c r="AU527" s="565"/>
      <c r="AV527" s="565"/>
      <c r="AW527" s="565"/>
      <c r="AX527" s="565"/>
      <c r="AY527" s="565"/>
      <c r="AZ527" s="565"/>
      <c r="BA527" s="565"/>
      <c r="BB527" s="565"/>
      <c r="BC527" s="565"/>
      <c r="BD527" s="565"/>
      <c r="BE527" s="565"/>
      <c r="BF527" s="565"/>
      <c r="BG527" s="565"/>
      <c r="BH527" s="565"/>
      <c r="BI527" s="565"/>
      <c r="BJ527" s="567"/>
      <c r="BK527" s="567"/>
      <c r="BL527" s="567"/>
      <c r="BM527" s="567"/>
      <c r="BN527" s="567"/>
    </row>
    <row r="528" spans="1:66" s="598" customFormat="1" x14ac:dyDescent="0.25">
      <c r="A528" s="563"/>
      <c r="B528" s="563"/>
      <c r="C528" s="563"/>
      <c r="D528" s="563"/>
      <c r="E528" s="563"/>
      <c r="F528" s="563"/>
      <c r="G528" s="563"/>
      <c r="H528" s="566"/>
      <c r="I528" s="566"/>
      <c r="J528" s="566"/>
      <c r="K528" s="566"/>
      <c r="L528" s="566"/>
      <c r="M528" s="566"/>
      <c r="N528" s="567"/>
      <c r="O528" s="567"/>
      <c r="P528" s="567"/>
      <c r="Q528" s="566"/>
      <c r="R528" s="566"/>
      <c r="S528" s="566"/>
      <c r="T528" s="565"/>
      <c r="U528" s="565"/>
      <c r="V528" s="565"/>
      <c r="W528" s="565"/>
      <c r="X528" s="565"/>
      <c r="Y528" s="565"/>
      <c r="Z528" s="565"/>
      <c r="AA528" s="565"/>
      <c r="AB528" s="565"/>
      <c r="AC528" s="565"/>
      <c r="AD528" s="565"/>
      <c r="AE528" s="565"/>
      <c r="AF528" s="565"/>
      <c r="AG528" s="565"/>
      <c r="AH528" s="565"/>
      <c r="AI528" s="565"/>
      <c r="AJ528" s="565"/>
      <c r="AK528" s="565"/>
      <c r="AL528" s="565"/>
      <c r="AM528" s="565"/>
      <c r="AN528" s="565"/>
      <c r="AO528" s="565"/>
      <c r="AP528" s="565"/>
      <c r="AQ528" s="565"/>
      <c r="AR528" s="565"/>
      <c r="AS528" s="565"/>
      <c r="AT528" s="565"/>
      <c r="AU528" s="565"/>
      <c r="AV528" s="565"/>
      <c r="AW528" s="565"/>
      <c r="AX528" s="565"/>
      <c r="AY528" s="565"/>
      <c r="AZ528" s="565"/>
      <c r="BA528" s="565"/>
      <c r="BB528" s="565"/>
      <c r="BC528" s="565"/>
      <c r="BD528" s="565"/>
      <c r="BE528" s="565"/>
      <c r="BF528" s="565"/>
      <c r="BG528" s="565"/>
      <c r="BH528" s="565"/>
      <c r="BI528" s="565"/>
      <c r="BJ528" s="567"/>
      <c r="BK528" s="567"/>
      <c r="BL528" s="567"/>
      <c r="BM528" s="567"/>
      <c r="BN528" s="567"/>
    </row>
    <row r="529" spans="1:66" s="598" customFormat="1" x14ac:dyDescent="0.25">
      <c r="A529" s="563"/>
      <c r="B529" s="563"/>
      <c r="C529" s="563"/>
      <c r="D529" s="563"/>
      <c r="E529" s="563"/>
      <c r="F529" s="563"/>
      <c r="G529" s="563"/>
      <c r="H529" s="566"/>
      <c r="I529" s="566"/>
      <c r="J529" s="566"/>
      <c r="K529" s="566"/>
      <c r="L529" s="566"/>
      <c r="M529" s="566"/>
      <c r="N529" s="567"/>
      <c r="O529" s="567"/>
      <c r="P529" s="567"/>
      <c r="Q529" s="566"/>
      <c r="R529" s="566"/>
      <c r="S529" s="566"/>
      <c r="T529" s="565"/>
      <c r="U529" s="565"/>
      <c r="V529" s="565"/>
      <c r="W529" s="565"/>
      <c r="X529" s="565"/>
      <c r="Y529" s="565"/>
      <c r="Z529" s="565"/>
      <c r="AA529" s="565"/>
      <c r="AB529" s="565"/>
      <c r="AC529" s="565"/>
      <c r="AD529" s="565"/>
      <c r="AE529" s="565"/>
      <c r="AF529" s="565"/>
      <c r="AG529" s="565"/>
      <c r="AH529" s="565"/>
      <c r="AI529" s="565"/>
      <c r="AJ529" s="565"/>
      <c r="AK529" s="565"/>
      <c r="AL529" s="565"/>
      <c r="AM529" s="565"/>
      <c r="AN529" s="565"/>
      <c r="AO529" s="565"/>
      <c r="AP529" s="565"/>
      <c r="AQ529" s="565"/>
      <c r="AR529" s="565"/>
      <c r="AS529" s="565"/>
      <c r="AT529" s="565"/>
      <c r="AU529" s="565"/>
      <c r="AV529" s="565"/>
      <c r="AW529" s="565"/>
      <c r="AX529" s="565"/>
      <c r="AY529" s="565"/>
      <c r="AZ529" s="565"/>
      <c r="BA529" s="565"/>
      <c r="BB529" s="565"/>
      <c r="BC529" s="565"/>
      <c r="BD529" s="565"/>
      <c r="BE529" s="565"/>
      <c r="BF529" s="565"/>
      <c r="BG529" s="565"/>
      <c r="BH529" s="565"/>
      <c r="BI529" s="565"/>
      <c r="BJ529" s="567"/>
      <c r="BK529" s="567"/>
      <c r="BL529" s="567"/>
      <c r="BM529" s="567"/>
      <c r="BN529" s="567"/>
    </row>
    <row r="530" spans="1:66" s="598" customFormat="1" x14ac:dyDescent="0.25">
      <c r="A530" s="563"/>
      <c r="B530" s="563"/>
      <c r="C530" s="563"/>
      <c r="D530" s="563"/>
      <c r="E530" s="563"/>
      <c r="F530" s="563"/>
      <c r="G530" s="563"/>
      <c r="H530" s="566"/>
      <c r="I530" s="566"/>
      <c r="J530" s="566"/>
      <c r="K530" s="566"/>
      <c r="L530" s="566"/>
      <c r="M530" s="566"/>
      <c r="N530" s="567"/>
      <c r="O530" s="567"/>
      <c r="P530" s="567"/>
      <c r="Q530" s="566"/>
      <c r="R530" s="566"/>
      <c r="S530" s="566"/>
      <c r="T530" s="565"/>
      <c r="U530" s="565"/>
      <c r="V530" s="565"/>
      <c r="W530" s="565"/>
      <c r="X530" s="565"/>
      <c r="Y530" s="565"/>
      <c r="Z530" s="565"/>
      <c r="AA530" s="565"/>
      <c r="AB530" s="565"/>
      <c r="AC530" s="565"/>
      <c r="AD530" s="565"/>
      <c r="AE530" s="565"/>
      <c r="AF530" s="565"/>
      <c r="AG530" s="565"/>
      <c r="AH530" s="565"/>
      <c r="AI530" s="565"/>
      <c r="AJ530" s="565"/>
      <c r="AK530" s="565"/>
      <c r="AL530" s="565"/>
      <c r="AM530" s="565"/>
      <c r="AN530" s="565"/>
      <c r="AO530" s="565"/>
      <c r="AP530" s="565"/>
      <c r="AQ530" s="565"/>
      <c r="AR530" s="565"/>
      <c r="AS530" s="565"/>
      <c r="AT530" s="565"/>
      <c r="AU530" s="565"/>
      <c r="AV530" s="565"/>
      <c r="AW530" s="565"/>
      <c r="AX530" s="565"/>
      <c r="AY530" s="565"/>
      <c r="AZ530" s="565"/>
      <c r="BA530" s="565"/>
      <c r="BB530" s="565"/>
      <c r="BC530" s="565"/>
      <c r="BD530" s="565"/>
      <c r="BE530" s="565"/>
      <c r="BF530" s="565"/>
      <c r="BG530" s="565"/>
      <c r="BH530" s="565"/>
      <c r="BI530" s="565"/>
      <c r="BJ530" s="567"/>
      <c r="BK530" s="567"/>
      <c r="BL530" s="567"/>
      <c r="BM530" s="567"/>
      <c r="BN530" s="567"/>
    </row>
    <row r="531" spans="1:66" s="598" customFormat="1" x14ac:dyDescent="0.25">
      <c r="A531" s="563"/>
      <c r="B531" s="563"/>
      <c r="C531" s="563"/>
      <c r="D531" s="563"/>
      <c r="E531" s="563"/>
      <c r="F531" s="563"/>
      <c r="G531" s="563"/>
      <c r="H531" s="566"/>
      <c r="I531" s="566"/>
      <c r="J531" s="566"/>
      <c r="K531" s="566"/>
      <c r="L531" s="566"/>
      <c r="M531" s="566"/>
      <c r="N531" s="567"/>
      <c r="O531" s="567"/>
      <c r="P531" s="567"/>
      <c r="Q531" s="566"/>
      <c r="R531" s="566"/>
      <c r="S531" s="566"/>
      <c r="T531" s="565"/>
      <c r="U531" s="565"/>
      <c r="V531" s="565"/>
      <c r="W531" s="565"/>
      <c r="X531" s="565"/>
      <c r="Y531" s="565"/>
      <c r="Z531" s="565"/>
      <c r="AA531" s="565"/>
      <c r="AB531" s="565"/>
      <c r="AC531" s="565"/>
      <c r="AD531" s="565"/>
      <c r="AE531" s="565"/>
      <c r="AF531" s="565"/>
      <c r="AG531" s="565"/>
      <c r="AH531" s="565"/>
      <c r="AI531" s="565"/>
      <c r="AJ531" s="565"/>
      <c r="AK531" s="565"/>
      <c r="AL531" s="565"/>
      <c r="AM531" s="565"/>
      <c r="AN531" s="565"/>
      <c r="AO531" s="565"/>
      <c r="AP531" s="565"/>
      <c r="AQ531" s="565"/>
      <c r="AR531" s="565"/>
      <c r="AS531" s="565"/>
      <c r="AT531" s="565"/>
      <c r="AU531" s="565"/>
      <c r="AV531" s="565"/>
      <c r="AW531" s="565"/>
      <c r="AX531" s="565"/>
      <c r="AY531" s="565"/>
      <c r="AZ531" s="565"/>
      <c r="BA531" s="565"/>
      <c r="BB531" s="565"/>
      <c r="BC531" s="565"/>
      <c r="BD531" s="565"/>
      <c r="BE531" s="565"/>
      <c r="BF531" s="565"/>
      <c r="BG531" s="565"/>
      <c r="BH531" s="565"/>
      <c r="BI531" s="565"/>
      <c r="BJ531" s="567"/>
      <c r="BK531" s="567"/>
      <c r="BL531" s="567"/>
      <c r="BM531" s="567"/>
      <c r="BN531" s="567"/>
    </row>
    <row r="532" spans="1:66" s="598" customFormat="1" x14ac:dyDescent="0.25">
      <c r="A532" s="563"/>
      <c r="B532" s="563"/>
      <c r="C532" s="563"/>
      <c r="D532" s="563"/>
      <c r="E532" s="563"/>
      <c r="F532" s="563"/>
      <c r="G532" s="563"/>
      <c r="H532" s="566"/>
      <c r="I532" s="566"/>
      <c r="J532" s="566"/>
      <c r="K532" s="566"/>
      <c r="L532" s="566"/>
      <c r="M532" s="566"/>
      <c r="N532" s="567"/>
      <c r="O532" s="567"/>
      <c r="P532" s="567"/>
      <c r="Q532" s="566"/>
      <c r="R532" s="566"/>
      <c r="S532" s="566"/>
      <c r="T532" s="565"/>
      <c r="U532" s="565"/>
      <c r="V532" s="565"/>
      <c r="W532" s="565"/>
      <c r="X532" s="565"/>
      <c r="Y532" s="565"/>
      <c r="Z532" s="565"/>
      <c r="AA532" s="565"/>
      <c r="AB532" s="565"/>
      <c r="AC532" s="565"/>
      <c r="AD532" s="565"/>
      <c r="AE532" s="565"/>
      <c r="AF532" s="565"/>
      <c r="AG532" s="565"/>
      <c r="AH532" s="565"/>
      <c r="AI532" s="565"/>
      <c r="AJ532" s="565"/>
      <c r="AK532" s="565"/>
      <c r="AL532" s="565"/>
      <c r="AM532" s="565"/>
      <c r="AN532" s="565"/>
      <c r="AO532" s="565"/>
      <c r="AP532" s="565"/>
      <c r="AQ532" s="565"/>
      <c r="AR532" s="565"/>
      <c r="AS532" s="565"/>
      <c r="AT532" s="565"/>
      <c r="AU532" s="565"/>
      <c r="AV532" s="565"/>
      <c r="AW532" s="565"/>
      <c r="AX532" s="565"/>
      <c r="AY532" s="565"/>
      <c r="AZ532" s="565"/>
      <c r="BA532" s="565"/>
      <c r="BB532" s="565"/>
      <c r="BC532" s="565"/>
      <c r="BD532" s="565"/>
      <c r="BE532" s="565"/>
      <c r="BF532" s="565"/>
      <c r="BG532" s="565"/>
      <c r="BH532" s="565"/>
      <c r="BI532" s="565"/>
      <c r="BJ532" s="567"/>
      <c r="BK532" s="567"/>
      <c r="BL532" s="567"/>
      <c r="BM532" s="567"/>
      <c r="BN532" s="567"/>
    </row>
    <row r="533" spans="1:66" s="598" customFormat="1" x14ac:dyDescent="0.25">
      <c r="A533" s="563"/>
      <c r="B533" s="563"/>
      <c r="C533" s="563"/>
      <c r="D533" s="563"/>
      <c r="E533" s="563"/>
      <c r="F533" s="563"/>
      <c r="G533" s="563"/>
      <c r="H533" s="566"/>
      <c r="I533" s="566"/>
      <c r="J533" s="566"/>
      <c r="K533" s="566"/>
      <c r="L533" s="566"/>
      <c r="M533" s="566"/>
      <c r="N533" s="567"/>
      <c r="O533" s="567"/>
      <c r="P533" s="567"/>
      <c r="Q533" s="566"/>
      <c r="R533" s="566"/>
      <c r="S533" s="566"/>
      <c r="T533" s="565"/>
      <c r="U533" s="565"/>
      <c r="V533" s="565"/>
      <c r="W533" s="565"/>
      <c r="X533" s="565"/>
      <c r="Y533" s="565"/>
      <c r="Z533" s="565"/>
      <c r="AA533" s="565"/>
      <c r="AB533" s="565"/>
      <c r="AC533" s="565"/>
      <c r="AD533" s="565"/>
      <c r="AE533" s="565"/>
      <c r="AF533" s="565"/>
      <c r="AG533" s="565"/>
      <c r="AH533" s="565"/>
      <c r="AI533" s="565"/>
      <c r="AJ533" s="565"/>
      <c r="AK533" s="565"/>
      <c r="AL533" s="565"/>
      <c r="AM533" s="565"/>
      <c r="AN533" s="565"/>
      <c r="AO533" s="565"/>
      <c r="AP533" s="565"/>
      <c r="AQ533" s="565"/>
      <c r="AR533" s="565"/>
      <c r="AS533" s="565"/>
      <c r="AT533" s="565"/>
      <c r="AU533" s="565"/>
      <c r="AV533" s="565"/>
      <c r="AW533" s="565"/>
      <c r="AX533" s="565"/>
      <c r="AY533" s="565"/>
      <c r="AZ533" s="565"/>
      <c r="BA533" s="565"/>
      <c r="BB533" s="565"/>
      <c r="BC533" s="565"/>
      <c r="BD533" s="565"/>
      <c r="BE533" s="565"/>
      <c r="BF533" s="565"/>
      <c r="BG533" s="565"/>
      <c r="BH533" s="565"/>
      <c r="BI533" s="565"/>
      <c r="BJ533" s="567"/>
      <c r="BK533" s="567"/>
      <c r="BL533" s="567"/>
      <c r="BM533" s="567"/>
      <c r="BN533" s="567"/>
    </row>
    <row r="534" spans="1:66" s="598" customFormat="1" x14ac:dyDescent="0.25">
      <c r="A534" s="563"/>
      <c r="B534" s="563"/>
      <c r="C534" s="563"/>
      <c r="D534" s="563"/>
      <c r="E534" s="563"/>
      <c r="F534" s="563"/>
      <c r="G534" s="563"/>
      <c r="H534" s="566"/>
      <c r="I534" s="566"/>
      <c r="J534" s="566"/>
      <c r="K534" s="566"/>
      <c r="L534" s="566"/>
      <c r="M534" s="566"/>
      <c r="N534" s="567"/>
      <c r="O534" s="567"/>
      <c r="P534" s="567"/>
      <c r="Q534" s="566"/>
      <c r="R534" s="566"/>
      <c r="S534" s="566"/>
      <c r="T534" s="565"/>
      <c r="U534" s="565"/>
      <c r="V534" s="565"/>
      <c r="W534" s="565"/>
      <c r="X534" s="565"/>
      <c r="Y534" s="565"/>
      <c r="Z534" s="565"/>
      <c r="AA534" s="565"/>
      <c r="AB534" s="565"/>
      <c r="AC534" s="565"/>
      <c r="AD534" s="565"/>
      <c r="AE534" s="565"/>
      <c r="AF534" s="565"/>
      <c r="AG534" s="565"/>
      <c r="AH534" s="565"/>
      <c r="AI534" s="565"/>
      <c r="AJ534" s="565"/>
      <c r="AK534" s="565"/>
      <c r="AL534" s="565"/>
      <c r="AM534" s="565"/>
      <c r="AN534" s="565"/>
      <c r="AO534" s="565"/>
      <c r="AP534" s="565"/>
      <c r="AQ534" s="565"/>
      <c r="AR534" s="565"/>
      <c r="AS534" s="565"/>
      <c r="AT534" s="565"/>
      <c r="AU534" s="565"/>
      <c r="AV534" s="565"/>
      <c r="AW534" s="565"/>
      <c r="AX534" s="565"/>
      <c r="AY534" s="565"/>
      <c r="AZ534" s="565"/>
      <c r="BA534" s="565"/>
      <c r="BB534" s="565"/>
      <c r="BC534" s="565"/>
      <c r="BD534" s="565"/>
      <c r="BE534" s="565"/>
      <c r="BF534" s="565"/>
      <c r="BG534" s="565"/>
      <c r="BH534" s="565"/>
      <c r="BI534" s="565"/>
      <c r="BJ534" s="567"/>
      <c r="BK534" s="567"/>
      <c r="BL534" s="567"/>
      <c r="BM534" s="567"/>
      <c r="BN534" s="567"/>
    </row>
    <row r="535" spans="1:66" s="598" customFormat="1" x14ac:dyDescent="0.25">
      <c r="A535" s="563"/>
      <c r="B535" s="563"/>
      <c r="C535" s="563"/>
      <c r="D535" s="563"/>
      <c r="E535" s="563"/>
      <c r="F535" s="563"/>
      <c r="G535" s="563"/>
      <c r="H535" s="566"/>
      <c r="I535" s="566"/>
      <c r="J535" s="566"/>
      <c r="K535" s="566"/>
      <c r="L535" s="566"/>
      <c r="M535" s="566"/>
      <c r="N535" s="567"/>
      <c r="O535" s="567"/>
      <c r="P535" s="567"/>
      <c r="Q535" s="566"/>
      <c r="R535" s="566"/>
      <c r="S535" s="566"/>
      <c r="T535" s="565"/>
      <c r="U535" s="565"/>
      <c r="V535" s="565"/>
      <c r="W535" s="565"/>
      <c r="X535" s="565"/>
      <c r="Y535" s="565"/>
      <c r="Z535" s="565"/>
      <c r="AA535" s="565"/>
      <c r="AB535" s="565"/>
      <c r="AC535" s="565"/>
      <c r="AD535" s="565"/>
      <c r="AE535" s="565"/>
      <c r="AF535" s="565"/>
      <c r="AG535" s="565"/>
      <c r="AH535" s="565"/>
      <c r="AI535" s="565"/>
      <c r="AJ535" s="565"/>
      <c r="AK535" s="565"/>
      <c r="AL535" s="565"/>
      <c r="AM535" s="565"/>
      <c r="AN535" s="565"/>
      <c r="AO535" s="565"/>
      <c r="AP535" s="565"/>
      <c r="AQ535" s="565"/>
      <c r="AR535" s="565"/>
      <c r="AS535" s="565"/>
      <c r="AT535" s="565"/>
      <c r="AU535" s="565"/>
      <c r="AV535" s="565"/>
      <c r="AW535" s="565"/>
      <c r="AX535" s="565"/>
      <c r="AY535" s="565"/>
      <c r="AZ535" s="565"/>
      <c r="BA535" s="565"/>
      <c r="BB535" s="565"/>
      <c r="BC535" s="565"/>
      <c r="BD535" s="565"/>
      <c r="BE535" s="565"/>
      <c r="BF535" s="565"/>
      <c r="BG535" s="565"/>
      <c r="BH535" s="565"/>
      <c r="BI535" s="565"/>
      <c r="BJ535" s="567"/>
      <c r="BK535" s="567"/>
      <c r="BL535" s="567"/>
      <c r="BM535" s="567"/>
      <c r="BN535" s="567"/>
    </row>
    <row r="536" spans="1:66" s="598" customFormat="1" x14ac:dyDescent="0.25">
      <c r="A536" s="563"/>
      <c r="B536" s="563"/>
      <c r="C536" s="563"/>
      <c r="D536" s="563"/>
      <c r="E536" s="563"/>
      <c r="F536" s="563"/>
      <c r="G536" s="563"/>
      <c r="H536" s="566"/>
      <c r="I536" s="566"/>
      <c r="J536" s="566"/>
      <c r="K536" s="566"/>
      <c r="L536" s="566"/>
      <c r="M536" s="566"/>
      <c r="N536" s="567"/>
      <c r="O536" s="567"/>
      <c r="P536" s="567"/>
      <c r="Q536" s="566"/>
      <c r="R536" s="566"/>
      <c r="S536" s="566"/>
      <c r="T536" s="565"/>
      <c r="U536" s="565"/>
      <c r="V536" s="565"/>
      <c r="W536" s="565"/>
      <c r="X536" s="565"/>
      <c r="Y536" s="565"/>
      <c r="Z536" s="565"/>
      <c r="AA536" s="565"/>
      <c r="AB536" s="565"/>
      <c r="AC536" s="565"/>
      <c r="AD536" s="565"/>
      <c r="AE536" s="565"/>
      <c r="AF536" s="565"/>
      <c r="AG536" s="565"/>
      <c r="AH536" s="565"/>
      <c r="AI536" s="565"/>
      <c r="AJ536" s="565"/>
      <c r="AK536" s="565"/>
      <c r="AL536" s="565"/>
      <c r="AM536" s="565"/>
      <c r="AN536" s="565"/>
      <c r="AO536" s="565"/>
      <c r="AP536" s="565"/>
      <c r="AQ536" s="565"/>
      <c r="AR536" s="565"/>
      <c r="AS536" s="565"/>
      <c r="AT536" s="565"/>
      <c r="AU536" s="565"/>
      <c r="AV536" s="565"/>
      <c r="AW536" s="565"/>
      <c r="AX536" s="565"/>
      <c r="AY536" s="565"/>
      <c r="AZ536" s="565"/>
      <c r="BA536" s="565"/>
      <c r="BB536" s="565"/>
      <c r="BC536" s="565"/>
      <c r="BD536" s="565"/>
      <c r="BE536" s="565"/>
      <c r="BF536" s="565"/>
      <c r="BG536" s="565"/>
      <c r="BH536" s="565"/>
      <c r="BI536" s="565"/>
      <c r="BJ536" s="567"/>
      <c r="BK536" s="567"/>
      <c r="BL536" s="567"/>
      <c r="BM536" s="567"/>
      <c r="BN536" s="567"/>
    </row>
    <row r="537" spans="1:66" s="598" customFormat="1" x14ac:dyDescent="0.25">
      <c r="A537" s="563"/>
      <c r="B537" s="563"/>
      <c r="C537" s="563"/>
      <c r="D537" s="563"/>
      <c r="E537" s="563"/>
      <c r="F537" s="563"/>
      <c r="G537" s="563"/>
      <c r="H537" s="566"/>
      <c r="I537" s="566"/>
      <c r="J537" s="566"/>
      <c r="K537" s="566"/>
      <c r="L537" s="566"/>
      <c r="M537" s="566"/>
      <c r="N537" s="567"/>
      <c r="O537" s="567"/>
      <c r="P537" s="567"/>
      <c r="Q537" s="566"/>
      <c r="R537" s="566"/>
      <c r="S537" s="566"/>
      <c r="T537" s="565"/>
      <c r="U537" s="565"/>
      <c r="V537" s="565"/>
      <c r="W537" s="565"/>
      <c r="X537" s="565"/>
      <c r="Y537" s="565"/>
      <c r="Z537" s="565"/>
      <c r="AA537" s="565"/>
      <c r="AB537" s="565"/>
      <c r="AC537" s="565"/>
      <c r="AD537" s="565"/>
      <c r="AE537" s="565"/>
      <c r="AF537" s="565"/>
      <c r="AG537" s="565"/>
      <c r="AH537" s="565"/>
      <c r="AI537" s="565"/>
      <c r="AJ537" s="565"/>
      <c r="AK537" s="565"/>
      <c r="AL537" s="565"/>
      <c r="AM537" s="565"/>
      <c r="AN537" s="565"/>
      <c r="AO537" s="565"/>
      <c r="AP537" s="565"/>
      <c r="AQ537" s="565"/>
      <c r="AR537" s="565"/>
      <c r="AS537" s="565"/>
      <c r="AT537" s="565"/>
      <c r="AU537" s="565"/>
      <c r="AV537" s="565"/>
      <c r="AW537" s="565"/>
      <c r="AX537" s="565"/>
      <c r="AY537" s="565"/>
      <c r="AZ537" s="565"/>
      <c r="BA537" s="565"/>
      <c r="BB537" s="565"/>
      <c r="BC537" s="565"/>
      <c r="BD537" s="565"/>
      <c r="BE537" s="565"/>
      <c r="BF537" s="565"/>
      <c r="BG537" s="565"/>
      <c r="BH537" s="565"/>
      <c r="BI537" s="565"/>
      <c r="BJ537" s="567"/>
      <c r="BK537" s="567"/>
      <c r="BL537" s="567"/>
      <c r="BM537" s="567"/>
      <c r="BN537" s="567"/>
    </row>
    <row r="538" spans="1:66" s="598" customFormat="1" x14ac:dyDescent="0.25">
      <c r="A538" s="563"/>
      <c r="B538" s="563"/>
      <c r="C538" s="563"/>
      <c r="D538" s="563"/>
      <c r="E538" s="563"/>
      <c r="F538" s="563"/>
      <c r="G538" s="563"/>
      <c r="H538" s="566"/>
      <c r="I538" s="566"/>
      <c r="J538" s="566"/>
      <c r="K538" s="566"/>
      <c r="L538" s="566"/>
      <c r="M538" s="566"/>
      <c r="N538" s="567"/>
      <c r="O538" s="567"/>
      <c r="P538" s="567"/>
      <c r="Q538" s="566"/>
      <c r="R538" s="566"/>
      <c r="S538" s="566"/>
      <c r="T538" s="565"/>
      <c r="U538" s="565"/>
      <c r="V538" s="565"/>
      <c r="W538" s="565"/>
      <c r="X538" s="565"/>
      <c r="Y538" s="565"/>
      <c r="Z538" s="565"/>
      <c r="AA538" s="565"/>
      <c r="AB538" s="565"/>
      <c r="AC538" s="565"/>
      <c r="AD538" s="565"/>
      <c r="AE538" s="565"/>
      <c r="AF538" s="565"/>
      <c r="AG538" s="565"/>
      <c r="AH538" s="565"/>
      <c r="AI538" s="565"/>
      <c r="AJ538" s="565"/>
      <c r="AK538" s="565"/>
      <c r="AL538" s="565"/>
      <c r="AM538" s="565"/>
      <c r="AN538" s="565"/>
      <c r="AO538" s="565"/>
      <c r="AP538" s="565"/>
      <c r="AQ538" s="565"/>
      <c r="AR538" s="565"/>
      <c r="AS538" s="565"/>
      <c r="AT538" s="565"/>
      <c r="AU538" s="565"/>
      <c r="AV538" s="565"/>
      <c r="AW538" s="565"/>
      <c r="AX538" s="565"/>
      <c r="AY538" s="565"/>
      <c r="AZ538" s="565"/>
      <c r="BA538" s="565"/>
      <c r="BB538" s="565"/>
      <c r="BC538" s="565"/>
      <c r="BD538" s="565"/>
      <c r="BE538" s="565"/>
      <c r="BF538" s="565"/>
      <c r="BG538" s="565"/>
      <c r="BH538" s="565"/>
      <c r="BI538" s="565"/>
      <c r="BJ538" s="567"/>
      <c r="BK538" s="567"/>
      <c r="BL538" s="567"/>
      <c r="BM538" s="567"/>
      <c r="BN538" s="567"/>
    </row>
    <row r="539" spans="1:66" s="598" customFormat="1" x14ac:dyDescent="0.25">
      <c r="A539" s="563"/>
      <c r="B539" s="563"/>
      <c r="C539" s="563"/>
      <c r="D539" s="563"/>
      <c r="E539" s="563"/>
      <c r="F539" s="563"/>
      <c r="G539" s="563"/>
      <c r="H539" s="566"/>
      <c r="I539" s="566"/>
      <c r="J539" s="566"/>
      <c r="K539" s="566"/>
      <c r="L539" s="566"/>
      <c r="M539" s="566"/>
      <c r="N539" s="567"/>
      <c r="O539" s="567"/>
      <c r="P539" s="567"/>
      <c r="Q539" s="566"/>
      <c r="R539" s="566"/>
      <c r="S539" s="566"/>
      <c r="T539" s="565"/>
      <c r="U539" s="565"/>
      <c r="V539" s="565"/>
      <c r="W539" s="565"/>
      <c r="X539" s="565"/>
      <c r="Y539" s="565"/>
      <c r="Z539" s="565"/>
      <c r="AA539" s="565"/>
      <c r="AB539" s="565"/>
      <c r="AC539" s="565"/>
      <c r="AD539" s="565"/>
      <c r="AE539" s="565"/>
      <c r="AF539" s="565"/>
      <c r="AG539" s="565"/>
      <c r="AH539" s="565"/>
      <c r="AI539" s="565"/>
      <c r="AJ539" s="565"/>
      <c r="AK539" s="565"/>
      <c r="AL539" s="565"/>
      <c r="AM539" s="565"/>
      <c r="AN539" s="565"/>
      <c r="AO539" s="565"/>
      <c r="AP539" s="565"/>
      <c r="AQ539" s="565"/>
      <c r="AR539" s="565"/>
      <c r="AS539" s="565"/>
      <c r="AT539" s="565"/>
      <c r="AU539" s="565"/>
      <c r="AV539" s="565"/>
      <c r="AW539" s="565"/>
      <c r="AX539" s="565"/>
      <c r="AY539" s="565"/>
      <c r="AZ539" s="565"/>
      <c r="BA539" s="565"/>
      <c r="BB539" s="565"/>
      <c r="BC539" s="565"/>
      <c r="BD539" s="565"/>
      <c r="BE539" s="565"/>
      <c r="BF539" s="565"/>
      <c r="BG539" s="565"/>
      <c r="BH539" s="565"/>
      <c r="BI539" s="565"/>
      <c r="BJ539" s="567"/>
      <c r="BK539" s="567"/>
      <c r="BL539" s="567"/>
      <c r="BM539" s="567"/>
      <c r="BN539" s="567"/>
    </row>
    <row r="540" spans="1:66" s="598" customFormat="1" x14ac:dyDescent="0.25">
      <c r="A540" s="563"/>
      <c r="B540" s="563"/>
      <c r="C540" s="563"/>
      <c r="D540" s="563"/>
      <c r="E540" s="563"/>
      <c r="F540" s="563"/>
      <c r="G540" s="563"/>
      <c r="H540" s="566"/>
      <c r="I540" s="566"/>
      <c r="J540" s="566"/>
      <c r="K540" s="566"/>
      <c r="L540" s="566"/>
      <c r="M540" s="566"/>
      <c r="N540" s="567"/>
      <c r="O540" s="567"/>
      <c r="P540" s="567"/>
      <c r="Q540" s="566"/>
      <c r="R540" s="566"/>
      <c r="S540" s="566"/>
      <c r="T540" s="565"/>
      <c r="U540" s="565"/>
      <c r="V540" s="565"/>
      <c r="W540" s="565"/>
      <c r="X540" s="565"/>
      <c r="Y540" s="565"/>
      <c r="Z540" s="565"/>
      <c r="AA540" s="565"/>
      <c r="AB540" s="565"/>
      <c r="AC540" s="565"/>
      <c r="AD540" s="565"/>
      <c r="AE540" s="565"/>
      <c r="AF540" s="565"/>
      <c r="AG540" s="565"/>
      <c r="AH540" s="565"/>
      <c r="AI540" s="565"/>
      <c r="AJ540" s="565"/>
      <c r="AK540" s="565"/>
      <c r="AL540" s="565"/>
      <c r="AM540" s="565"/>
      <c r="AN540" s="565"/>
      <c r="AO540" s="565"/>
      <c r="AP540" s="565"/>
      <c r="AQ540" s="565"/>
      <c r="AR540" s="565"/>
      <c r="AS540" s="565"/>
      <c r="AT540" s="565"/>
      <c r="AU540" s="565"/>
      <c r="AV540" s="565"/>
      <c r="AW540" s="565"/>
      <c r="AX540" s="565"/>
      <c r="AY540" s="565"/>
      <c r="AZ540" s="565"/>
      <c r="BA540" s="565"/>
      <c r="BB540" s="565"/>
      <c r="BC540" s="565"/>
      <c r="BD540" s="565"/>
      <c r="BE540" s="565"/>
      <c r="BF540" s="565"/>
      <c r="BG540" s="565"/>
      <c r="BH540" s="565"/>
      <c r="BI540" s="565"/>
      <c r="BJ540" s="567"/>
      <c r="BK540" s="567"/>
      <c r="BL540" s="567"/>
      <c r="BM540" s="567"/>
      <c r="BN540" s="567"/>
    </row>
    <row r="541" spans="1:66" s="598" customFormat="1" x14ac:dyDescent="0.25">
      <c r="A541" s="563"/>
      <c r="B541" s="563"/>
      <c r="C541" s="563"/>
      <c r="D541" s="563"/>
      <c r="E541" s="563"/>
      <c r="F541" s="563"/>
      <c r="G541" s="563"/>
      <c r="H541" s="566"/>
      <c r="I541" s="566"/>
      <c r="J541" s="566"/>
      <c r="K541" s="566"/>
      <c r="L541" s="566"/>
      <c r="M541" s="566"/>
      <c r="N541" s="567"/>
      <c r="O541" s="567"/>
      <c r="P541" s="567"/>
      <c r="Q541" s="566"/>
      <c r="R541" s="566"/>
      <c r="S541" s="566"/>
      <c r="T541" s="565"/>
      <c r="U541" s="565"/>
      <c r="V541" s="565"/>
      <c r="W541" s="565"/>
      <c r="X541" s="565"/>
      <c r="Y541" s="565"/>
      <c r="Z541" s="565"/>
      <c r="AA541" s="565"/>
      <c r="AB541" s="565"/>
      <c r="AC541" s="565"/>
      <c r="AD541" s="565"/>
      <c r="AE541" s="565"/>
      <c r="AF541" s="565"/>
      <c r="AG541" s="565"/>
      <c r="AH541" s="565"/>
      <c r="AI541" s="565"/>
      <c r="AJ541" s="565"/>
      <c r="AK541" s="565"/>
      <c r="AL541" s="565"/>
      <c r="AM541" s="565"/>
      <c r="AN541" s="565"/>
      <c r="AO541" s="565"/>
      <c r="AP541" s="565"/>
      <c r="AQ541" s="565"/>
      <c r="AR541" s="565"/>
      <c r="AS541" s="565"/>
      <c r="AT541" s="565"/>
      <c r="AU541" s="565"/>
      <c r="AV541" s="565"/>
      <c r="AW541" s="565"/>
      <c r="AX541" s="565"/>
      <c r="AY541" s="565"/>
      <c r="AZ541" s="565"/>
      <c r="BA541" s="565"/>
      <c r="BB541" s="565"/>
      <c r="BC541" s="565"/>
      <c r="BD541" s="565"/>
      <c r="BE541" s="565"/>
      <c r="BF541" s="565"/>
      <c r="BG541" s="565"/>
      <c r="BH541" s="565"/>
      <c r="BI541" s="565"/>
      <c r="BJ541" s="567"/>
      <c r="BK541" s="567"/>
      <c r="BL541" s="567"/>
      <c r="BM541" s="567"/>
      <c r="BN541" s="567"/>
    </row>
    <row r="542" spans="1:66" s="598" customFormat="1" x14ac:dyDescent="0.25">
      <c r="A542" s="563"/>
      <c r="B542" s="563"/>
      <c r="C542" s="563"/>
      <c r="D542" s="563"/>
      <c r="E542" s="563"/>
      <c r="F542" s="563"/>
      <c r="G542" s="563"/>
      <c r="H542" s="566"/>
      <c r="I542" s="566"/>
      <c r="J542" s="566"/>
      <c r="K542" s="566"/>
      <c r="L542" s="566"/>
      <c r="M542" s="566"/>
      <c r="N542" s="567"/>
      <c r="O542" s="567"/>
      <c r="P542" s="567"/>
      <c r="Q542" s="566"/>
      <c r="R542" s="566"/>
      <c r="S542" s="566"/>
      <c r="T542" s="565"/>
      <c r="U542" s="565"/>
      <c r="V542" s="565"/>
      <c r="W542" s="565"/>
      <c r="X542" s="565"/>
      <c r="Y542" s="565"/>
      <c r="Z542" s="565"/>
      <c r="AA542" s="565"/>
      <c r="AB542" s="565"/>
      <c r="AC542" s="565"/>
      <c r="AD542" s="565"/>
      <c r="AE542" s="565"/>
      <c r="AF542" s="565"/>
      <c r="AG542" s="565"/>
      <c r="AH542" s="565"/>
      <c r="AI542" s="565"/>
      <c r="AJ542" s="565"/>
      <c r="AK542" s="565"/>
      <c r="AL542" s="565"/>
      <c r="AM542" s="565"/>
      <c r="AN542" s="565"/>
      <c r="AO542" s="565"/>
      <c r="AP542" s="565"/>
      <c r="AQ542" s="565"/>
      <c r="AR542" s="565"/>
      <c r="AS542" s="565"/>
      <c r="AT542" s="565"/>
      <c r="AU542" s="565"/>
      <c r="AV542" s="565"/>
      <c r="AW542" s="565"/>
      <c r="AX542" s="565"/>
      <c r="AY542" s="565"/>
      <c r="AZ542" s="565"/>
      <c r="BA542" s="565"/>
      <c r="BB542" s="565"/>
      <c r="BC542" s="565"/>
      <c r="BD542" s="565"/>
      <c r="BE542" s="565"/>
      <c r="BF542" s="565"/>
      <c r="BG542" s="565"/>
      <c r="BH542" s="565"/>
      <c r="BI542" s="565"/>
      <c r="BJ542" s="567"/>
      <c r="BK542" s="567"/>
      <c r="BL542" s="567"/>
      <c r="BM542" s="567"/>
      <c r="BN542" s="567"/>
    </row>
    <row r="543" spans="1:66" s="598" customFormat="1" x14ac:dyDescent="0.25">
      <c r="A543" s="563"/>
      <c r="B543" s="563"/>
      <c r="C543" s="563"/>
      <c r="D543" s="563"/>
      <c r="E543" s="563"/>
      <c r="F543" s="563"/>
      <c r="G543" s="563"/>
      <c r="H543" s="566"/>
      <c r="I543" s="566"/>
      <c r="J543" s="566"/>
      <c r="K543" s="566"/>
      <c r="L543" s="566"/>
      <c r="M543" s="566"/>
      <c r="N543" s="567"/>
      <c r="O543" s="567"/>
      <c r="P543" s="567"/>
      <c r="Q543" s="566"/>
      <c r="R543" s="566"/>
      <c r="S543" s="566"/>
      <c r="T543" s="565"/>
      <c r="U543" s="565"/>
      <c r="V543" s="565"/>
      <c r="W543" s="565"/>
      <c r="X543" s="565"/>
      <c r="Y543" s="565"/>
      <c r="Z543" s="565"/>
      <c r="AA543" s="565"/>
      <c r="AB543" s="565"/>
      <c r="AC543" s="565"/>
      <c r="AD543" s="565"/>
      <c r="AE543" s="565"/>
      <c r="AF543" s="565"/>
      <c r="AG543" s="565"/>
      <c r="AH543" s="565"/>
      <c r="AI543" s="565"/>
      <c r="AJ543" s="565"/>
      <c r="AK543" s="565"/>
      <c r="AL543" s="565"/>
      <c r="AM543" s="565"/>
      <c r="AN543" s="565"/>
      <c r="AO543" s="565"/>
      <c r="AP543" s="565"/>
      <c r="AQ543" s="565"/>
      <c r="AR543" s="565"/>
      <c r="AS543" s="565"/>
      <c r="AT543" s="565"/>
      <c r="AU543" s="565"/>
      <c r="AV543" s="565"/>
      <c r="AW543" s="565"/>
      <c r="AX543" s="565"/>
      <c r="AY543" s="565"/>
      <c r="AZ543" s="565"/>
      <c r="BA543" s="565"/>
      <c r="BB543" s="565"/>
      <c r="BC543" s="565"/>
      <c r="BD543" s="565"/>
      <c r="BE543" s="565"/>
      <c r="BF543" s="565"/>
      <c r="BG543" s="565"/>
      <c r="BH543" s="565"/>
      <c r="BI543" s="565"/>
      <c r="BJ543" s="567"/>
      <c r="BK543" s="567"/>
      <c r="BL543" s="567"/>
      <c r="BM543" s="567"/>
      <c r="BN543" s="567"/>
    </row>
    <row r="544" spans="1:66" s="598" customFormat="1" x14ac:dyDescent="0.25">
      <c r="A544" s="563"/>
      <c r="B544" s="563"/>
      <c r="C544" s="563"/>
      <c r="D544" s="563"/>
      <c r="E544" s="563"/>
      <c r="F544" s="563"/>
      <c r="G544" s="563"/>
      <c r="H544" s="566"/>
      <c r="I544" s="566"/>
      <c r="J544" s="566"/>
      <c r="K544" s="566"/>
      <c r="L544" s="566"/>
      <c r="M544" s="566"/>
      <c r="N544" s="567"/>
      <c r="O544" s="567"/>
      <c r="P544" s="567"/>
      <c r="Q544" s="566"/>
      <c r="R544" s="566"/>
      <c r="S544" s="566"/>
      <c r="T544" s="565"/>
      <c r="U544" s="565"/>
      <c r="V544" s="565"/>
      <c r="W544" s="565"/>
      <c r="X544" s="565"/>
      <c r="Y544" s="565"/>
      <c r="Z544" s="565"/>
      <c r="AA544" s="565"/>
      <c r="AB544" s="565"/>
      <c r="AC544" s="565"/>
      <c r="AD544" s="565"/>
      <c r="AE544" s="565"/>
      <c r="AF544" s="565"/>
      <c r="AG544" s="565"/>
      <c r="AH544" s="565"/>
      <c r="AI544" s="565"/>
      <c r="AJ544" s="565"/>
      <c r="AK544" s="565"/>
      <c r="AL544" s="565"/>
      <c r="AM544" s="565"/>
      <c r="AN544" s="565"/>
      <c r="AO544" s="565"/>
      <c r="AP544" s="565"/>
      <c r="AQ544" s="565"/>
      <c r="AR544" s="565"/>
      <c r="AS544" s="565"/>
      <c r="AT544" s="565"/>
      <c r="AU544" s="565"/>
      <c r="AV544" s="565"/>
      <c r="AW544" s="565"/>
      <c r="AX544" s="565"/>
      <c r="AY544" s="565"/>
      <c r="AZ544" s="565"/>
      <c r="BA544" s="565"/>
      <c r="BB544" s="565"/>
      <c r="BC544" s="565"/>
      <c r="BD544" s="565"/>
      <c r="BE544" s="565"/>
      <c r="BF544" s="565"/>
      <c r="BG544" s="565"/>
      <c r="BH544" s="565"/>
      <c r="BI544" s="565"/>
      <c r="BJ544" s="567"/>
      <c r="BK544" s="567"/>
      <c r="BL544" s="567"/>
      <c r="BM544" s="567"/>
      <c r="BN544" s="567"/>
    </row>
    <row r="545" spans="1:66" s="598" customFormat="1" x14ac:dyDescent="0.25">
      <c r="A545" s="563"/>
      <c r="B545" s="563"/>
      <c r="C545" s="563"/>
      <c r="D545" s="563"/>
      <c r="E545" s="563"/>
      <c r="F545" s="563"/>
      <c r="G545" s="563"/>
      <c r="H545" s="566"/>
      <c r="I545" s="566"/>
      <c r="J545" s="566"/>
      <c r="K545" s="566"/>
      <c r="L545" s="566"/>
      <c r="M545" s="566"/>
      <c r="N545" s="567"/>
      <c r="O545" s="567"/>
      <c r="P545" s="567"/>
      <c r="Q545" s="566"/>
      <c r="R545" s="566"/>
      <c r="S545" s="566"/>
      <c r="T545" s="565"/>
      <c r="U545" s="565"/>
      <c r="V545" s="565"/>
      <c r="W545" s="565"/>
      <c r="X545" s="565"/>
      <c r="Y545" s="565"/>
      <c r="Z545" s="565"/>
      <c r="AA545" s="565"/>
      <c r="AB545" s="565"/>
      <c r="AC545" s="565"/>
      <c r="AD545" s="565"/>
      <c r="AE545" s="565"/>
      <c r="AF545" s="565"/>
      <c r="AG545" s="565"/>
      <c r="AH545" s="565"/>
      <c r="AI545" s="565"/>
      <c r="AJ545" s="565"/>
      <c r="AK545" s="565"/>
      <c r="AL545" s="565"/>
      <c r="AM545" s="565"/>
      <c r="AN545" s="565"/>
      <c r="AO545" s="565"/>
      <c r="AP545" s="565"/>
      <c r="AQ545" s="565"/>
      <c r="AR545" s="565"/>
      <c r="AS545" s="565"/>
      <c r="AT545" s="565"/>
      <c r="AU545" s="565"/>
      <c r="AV545" s="565"/>
      <c r="AW545" s="565"/>
      <c r="AX545" s="565"/>
      <c r="AY545" s="565"/>
      <c r="AZ545" s="565"/>
      <c r="BA545" s="565"/>
      <c r="BB545" s="565"/>
      <c r="BC545" s="565"/>
      <c r="BD545" s="565"/>
      <c r="BE545" s="565"/>
      <c r="BF545" s="565"/>
      <c r="BG545" s="565"/>
      <c r="BH545" s="565"/>
      <c r="BI545" s="565"/>
      <c r="BJ545" s="567"/>
      <c r="BK545" s="567"/>
      <c r="BL545" s="567"/>
      <c r="BM545" s="567"/>
      <c r="BN545" s="567"/>
    </row>
    <row r="546" spans="1:66" s="598" customFormat="1" x14ac:dyDescent="0.25">
      <c r="A546" s="563"/>
      <c r="B546" s="563"/>
      <c r="C546" s="563"/>
      <c r="D546" s="563"/>
      <c r="E546" s="563"/>
      <c r="F546" s="563"/>
      <c r="G546" s="563"/>
      <c r="H546" s="566"/>
      <c r="I546" s="566"/>
      <c r="J546" s="566"/>
      <c r="K546" s="566"/>
      <c r="L546" s="566"/>
      <c r="M546" s="566"/>
      <c r="N546" s="567"/>
      <c r="O546" s="567"/>
      <c r="P546" s="567"/>
      <c r="Q546" s="566"/>
      <c r="R546" s="566"/>
      <c r="S546" s="566"/>
      <c r="T546" s="565"/>
      <c r="U546" s="565"/>
      <c r="V546" s="565"/>
      <c r="W546" s="565"/>
      <c r="X546" s="565"/>
      <c r="Y546" s="565"/>
      <c r="Z546" s="565"/>
      <c r="AA546" s="565"/>
      <c r="AB546" s="565"/>
      <c r="AC546" s="565"/>
      <c r="AD546" s="565"/>
      <c r="AE546" s="565"/>
      <c r="AF546" s="565"/>
      <c r="AG546" s="565"/>
      <c r="AH546" s="565"/>
      <c r="AI546" s="565"/>
      <c r="AJ546" s="565"/>
      <c r="AK546" s="565"/>
      <c r="AL546" s="565"/>
      <c r="AM546" s="565"/>
      <c r="AN546" s="565"/>
      <c r="AO546" s="565"/>
      <c r="AP546" s="565"/>
      <c r="AQ546" s="565"/>
      <c r="AR546" s="565"/>
      <c r="AS546" s="565"/>
      <c r="AT546" s="565"/>
      <c r="AU546" s="565"/>
      <c r="AV546" s="565"/>
      <c r="AW546" s="565"/>
      <c r="AX546" s="565"/>
      <c r="AY546" s="565"/>
      <c r="AZ546" s="565"/>
      <c r="BA546" s="565"/>
      <c r="BB546" s="565"/>
      <c r="BC546" s="565"/>
      <c r="BD546" s="565"/>
      <c r="BE546" s="565"/>
      <c r="BF546" s="565"/>
      <c r="BG546" s="565"/>
      <c r="BH546" s="565"/>
      <c r="BI546" s="565"/>
      <c r="BJ546" s="567"/>
      <c r="BK546" s="567"/>
      <c r="BL546" s="567"/>
      <c r="BM546" s="567"/>
      <c r="BN546" s="567"/>
    </row>
    <row r="547" spans="1:66" s="598" customFormat="1" x14ac:dyDescent="0.25">
      <c r="A547" s="563"/>
      <c r="B547" s="563"/>
      <c r="C547" s="563"/>
      <c r="D547" s="563"/>
      <c r="E547" s="563"/>
      <c r="F547" s="563"/>
      <c r="G547" s="563"/>
      <c r="H547" s="566"/>
      <c r="I547" s="566"/>
      <c r="J547" s="566"/>
      <c r="K547" s="566"/>
      <c r="L547" s="566"/>
      <c r="M547" s="566"/>
      <c r="N547" s="567"/>
      <c r="O547" s="567"/>
      <c r="P547" s="567"/>
      <c r="Q547" s="566"/>
      <c r="R547" s="566"/>
      <c r="S547" s="566"/>
      <c r="T547" s="565"/>
      <c r="U547" s="565"/>
      <c r="V547" s="565"/>
      <c r="W547" s="565"/>
      <c r="X547" s="565"/>
      <c r="Y547" s="565"/>
      <c r="Z547" s="565"/>
      <c r="AA547" s="565"/>
      <c r="AB547" s="565"/>
      <c r="AC547" s="565"/>
      <c r="AD547" s="565"/>
      <c r="AE547" s="565"/>
      <c r="AF547" s="565"/>
      <c r="AG547" s="565"/>
      <c r="AH547" s="565"/>
      <c r="AI547" s="565"/>
      <c r="AJ547" s="565"/>
      <c r="AK547" s="565"/>
      <c r="AL547" s="565"/>
      <c r="AM547" s="565"/>
      <c r="AN547" s="565"/>
      <c r="AO547" s="565"/>
      <c r="AP547" s="565"/>
      <c r="AQ547" s="565"/>
      <c r="AR547" s="565"/>
      <c r="AS547" s="565"/>
      <c r="AT547" s="565"/>
      <c r="AU547" s="565"/>
      <c r="AV547" s="565"/>
      <c r="AW547" s="565"/>
      <c r="AX547" s="565"/>
      <c r="AY547" s="565"/>
      <c r="AZ547" s="565"/>
      <c r="BA547" s="565"/>
      <c r="BB547" s="565"/>
      <c r="BC547" s="565"/>
      <c r="BD547" s="565"/>
      <c r="BE547" s="565"/>
      <c r="BF547" s="565"/>
      <c r="BG547" s="565"/>
      <c r="BH547" s="565"/>
      <c r="BI547" s="565"/>
      <c r="BJ547" s="567"/>
      <c r="BK547" s="567"/>
      <c r="BL547" s="567"/>
      <c r="BM547" s="567"/>
      <c r="BN547" s="567"/>
    </row>
    <row r="548" spans="1:66" s="598" customFormat="1" x14ac:dyDescent="0.25">
      <c r="A548" s="563"/>
      <c r="B548" s="563"/>
      <c r="C548" s="563"/>
      <c r="D548" s="563"/>
      <c r="E548" s="563"/>
      <c r="F548" s="563"/>
      <c r="G548" s="563"/>
      <c r="H548" s="566"/>
      <c r="I548" s="566"/>
      <c r="J548" s="566"/>
      <c r="K548" s="566"/>
      <c r="L548" s="566"/>
      <c r="M548" s="566"/>
      <c r="N548" s="567"/>
      <c r="O548" s="567"/>
      <c r="P548" s="567"/>
      <c r="Q548" s="566"/>
      <c r="R548" s="566"/>
      <c r="S548" s="566"/>
      <c r="T548" s="565"/>
      <c r="U548" s="565"/>
      <c r="V548" s="565"/>
      <c r="W548" s="565"/>
      <c r="X548" s="565"/>
      <c r="Y548" s="565"/>
      <c r="Z548" s="565"/>
      <c r="AA548" s="565"/>
      <c r="AB548" s="565"/>
      <c r="AC548" s="565"/>
      <c r="AD548" s="565"/>
      <c r="AE548" s="565"/>
      <c r="AF548" s="565"/>
      <c r="AG548" s="565"/>
      <c r="AH548" s="565"/>
      <c r="AI548" s="565"/>
      <c r="AJ548" s="565"/>
      <c r="AK548" s="565"/>
      <c r="AL548" s="565"/>
      <c r="AM548" s="565"/>
      <c r="AN548" s="565"/>
      <c r="AO548" s="565"/>
      <c r="AP548" s="565"/>
      <c r="AQ548" s="565"/>
      <c r="AR548" s="565"/>
      <c r="AS548" s="565"/>
      <c r="AT548" s="565"/>
      <c r="AU548" s="565"/>
      <c r="AV548" s="565"/>
      <c r="AW548" s="565"/>
      <c r="AX548" s="565"/>
      <c r="AY548" s="565"/>
      <c r="AZ548" s="565"/>
      <c r="BA548" s="565"/>
      <c r="BB548" s="565"/>
      <c r="BC548" s="565"/>
      <c r="BD548" s="565"/>
      <c r="BE548" s="565"/>
      <c r="BF548" s="565"/>
      <c r="BG548" s="565"/>
      <c r="BH548" s="565"/>
      <c r="BI548" s="565"/>
      <c r="BJ548" s="567"/>
      <c r="BK548" s="567"/>
      <c r="BL548" s="567"/>
      <c r="BM548" s="567"/>
      <c r="BN548" s="567"/>
    </row>
    <row r="549" spans="1:66" s="598" customFormat="1" x14ac:dyDescent="0.25">
      <c r="A549" s="563"/>
      <c r="B549" s="563"/>
      <c r="C549" s="563"/>
      <c r="D549" s="563"/>
      <c r="E549" s="563"/>
      <c r="F549" s="563"/>
      <c r="G549" s="563"/>
      <c r="H549" s="566"/>
      <c r="I549" s="566"/>
      <c r="J549" s="566"/>
      <c r="K549" s="566"/>
      <c r="L549" s="566"/>
      <c r="M549" s="566"/>
      <c r="N549" s="567"/>
      <c r="O549" s="567"/>
      <c r="P549" s="567"/>
      <c r="Q549" s="566"/>
      <c r="R549" s="566"/>
      <c r="S549" s="566"/>
      <c r="T549" s="565"/>
      <c r="U549" s="565"/>
      <c r="V549" s="565"/>
      <c r="W549" s="565"/>
      <c r="X549" s="565"/>
      <c r="Y549" s="565"/>
      <c r="Z549" s="565"/>
      <c r="AA549" s="565"/>
      <c r="AB549" s="565"/>
      <c r="AC549" s="565"/>
      <c r="AD549" s="565"/>
      <c r="AE549" s="565"/>
      <c r="AF549" s="565"/>
      <c r="AG549" s="565"/>
      <c r="AH549" s="565"/>
      <c r="AI549" s="565"/>
      <c r="AJ549" s="565"/>
      <c r="AK549" s="565"/>
      <c r="AL549" s="565"/>
      <c r="AM549" s="565"/>
      <c r="AN549" s="565"/>
      <c r="AO549" s="565"/>
      <c r="AP549" s="565"/>
      <c r="AQ549" s="565"/>
      <c r="AR549" s="565"/>
      <c r="AS549" s="565"/>
      <c r="AT549" s="565"/>
      <c r="AU549" s="565"/>
      <c r="AV549" s="565"/>
      <c r="AW549" s="565"/>
      <c r="AX549" s="565"/>
      <c r="AY549" s="565"/>
      <c r="AZ549" s="565"/>
      <c r="BA549" s="565"/>
      <c r="BB549" s="565"/>
      <c r="BC549" s="565"/>
      <c r="BD549" s="565"/>
      <c r="BE549" s="565"/>
      <c r="BF549" s="565"/>
      <c r="BG549" s="565"/>
      <c r="BH549" s="565"/>
      <c r="BI549" s="565"/>
      <c r="BJ549" s="567"/>
      <c r="BK549" s="567"/>
      <c r="BL549" s="567"/>
      <c r="BM549" s="567"/>
      <c r="BN549" s="567"/>
    </row>
    <row r="550" spans="1:66" s="598" customFormat="1" x14ac:dyDescent="0.25">
      <c r="A550" s="563"/>
      <c r="B550" s="563"/>
      <c r="C550" s="563"/>
      <c r="D550" s="563"/>
      <c r="E550" s="563"/>
      <c r="F550" s="563"/>
      <c r="G550" s="563"/>
      <c r="H550" s="566"/>
      <c r="I550" s="566"/>
      <c r="J550" s="566"/>
      <c r="K550" s="566"/>
      <c r="L550" s="566"/>
      <c r="M550" s="566"/>
      <c r="N550" s="567"/>
      <c r="O550" s="567"/>
      <c r="P550" s="567"/>
      <c r="Q550" s="566"/>
      <c r="R550" s="566"/>
      <c r="S550" s="566"/>
      <c r="T550" s="565"/>
      <c r="U550" s="565"/>
      <c r="V550" s="565"/>
      <c r="W550" s="565"/>
      <c r="X550" s="565"/>
      <c r="Y550" s="565"/>
      <c r="Z550" s="565"/>
      <c r="AA550" s="565"/>
      <c r="AB550" s="565"/>
      <c r="AC550" s="565"/>
      <c r="AD550" s="565"/>
      <c r="AE550" s="565"/>
      <c r="AF550" s="565"/>
      <c r="AG550" s="565"/>
      <c r="AH550" s="565"/>
      <c r="AI550" s="565"/>
      <c r="AJ550" s="565"/>
      <c r="AK550" s="565"/>
      <c r="AL550" s="565"/>
      <c r="AM550" s="565"/>
      <c r="AN550" s="565"/>
      <c r="AO550" s="565"/>
      <c r="AP550" s="565"/>
      <c r="AQ550" s="565"/>
      <c r="AR550" s="565"/>
      <c r="AS550" s="565"/>
      <c r="AT550" s="565"/>
      <c r="AU550" s="565"/>
      <c r="AV550" s="565"/>
      <c r="AW550" s="565"/>
      <c r="AX550" s="565"/>
      <c r="AY550" s="565"/>
      <c r="AZ550" s="565"/>
      <c r="BA550" s="565"/>
      <c r="BB550" s="565"/>
      <c r="BC550" s="565"/>
      <c r="BD550" s="565"/>
      <c r="BE550" s="565"/>
      <c r="BF550" s="565"/>
      <c r="BG550" s="565"/>
      <c r="BH550" s="565"/>
      <c r="BI550" s="565"/>
      <c r="BJ550" s="567"/>
      <c r="BK550" s="567"/>
      <c r="BL550" s="567"/>
      <c r="BM550" s="567"/>
      <c r="BN550" s="567"/>
    </row>
    <row r="551" spans="1:66" s="598" customFormat="1" x14ac:dyDescent="0.25">
      <c r="A551" s="563"/>
      <c r="B551" s="563"/>
      <c r="C551" s="563"/>
      <c r="D551" s="563"/>
      <c r="E551" s="563"/>
      <c r="F551" s="563"/>
      <c r="G551" s="563"/>
      <c r="H551" s="566"/>
      <c r="I551" s="566"/>
      <c r="J551" s="566"/>
      <c r="K551" s="566"/>
      <c r="L551" s="566"/>
      <c r="M551" s="566"/>
      <c r="N551" s="567"/>
      <c r="O551" s="567"/>
      <c r="P551" s="567"/>
      <c r="Q551" s="566"/>
      <c r="R551" s="566"/>
      <c r="S551" s="566"/>
      <c r="T551" s="565"/>
      <c r="U551" s="565"/>
      <c r="V551" s="565"/>
      <c r="W551" s="565"/>
      <c r="X551" s="565"/>
      <c r="Y551" s="565"/>
      <c r="Z551" s="565"/>
      <c r="AA551" s="565"/>
      <c r="AB551" s="565"/>
      <c r="AC551" s="565"/>
      <c r="AD551" s="565"/>
      <c r="AE551" s="565"/>
      <c r="AF551" s="565"/>
      <c r="AG551" s="565"/>
      <c r="AH551" s="565"/>
      <c r="AI551" s="565"/>
      <c r="AJ551" s="565"/>
      <c r="AK551" s="565"/>
      <c r="AL551" s="565"/>
      <c r="AM551" s="565"/>
      <c r="AN551" s="565"/>
      <c r="AO551" s="565"/>
      <c r="AP551" s="565"/>
      <c r="AQ551" s="565"/>
      <c r="AR551" s="565"/>
      <c r="AS551" s="565"/>
      <c r="AT551" s="565"/>
      <c r="AU551" s="565"/>
      <c r="AV551" s="565"/>
      <c r="AW551" s="565"/>
      <c r="AX551" s="565"/>
      <c r="AY551" s="565"/>
      <c r="AZ551" s="565"/>
      <c r="BA551" s="565"/>
      <c r="BB551" s="565"/>
      <c r="BC551" s="565"/>
      <c r="BD551" s="565"/>
      <c r="BE551" s="565"/>
      <c r="BF551" s="565"/>
      <c r="BG551" s="565"/>
      <c r="BH551" s="565"/>
      <c r="BI551" s="565"/>
      <c r="BJ551" s="567"/>
      <c r="BK551" s="567"/>
      <c r="BL551" s="567"/>
      <c r="BM551" s="567"/>
      <c r="BN551" s="567"/>
    </row>
    <row r="552" spans="1:66" s="598" customFormat="1" x14ac:dyDescent="0.25">
      <c r="A552" s="563"/>
      <c r="B552" s="563"/>
      <c r="C552" s="563"/>
      <c r="D552" s="563"/>
      <c r="E552" s="563"/>
      <c r="F552" s="563"/>
      <c r="G552" s="563"/>
      <c r="H552" s="566"/>
      <c r="I552" s="566"/>
      <c r="J552" s="566"/>
      <c r="K552" s="566"/>
      <c r="L552" s="566"/>
      <c r="M552" s="566"/>
      <c r="N552" s="567"/>
      <c r="O552" s="567"/>
      <c r="P552" s="567"/>
      <c r="Q552" s="566"/>
      <c r="R552" s="566"/>
      <c r="S552" s="566"/>
      <c r="T552" s="565"/>
      <c r="U552" s="565"/>
      <c r="V552" s="565"/>
      <c r="W552" s="565"/>
      <c r="X552" s="565"/>
      <c r="Y552" s="565"/>
      <c r="Z552" s="565"/>
      <c r="AA552" s="565"/>
      <c r="AB552" s="565"/>
      <c r="AC552" s="565"/>
      <c r="AD552" s="565"/>
      <c r="AE552" s="565"/>
      <c r="AF552" s="565"/>
      <c r="AG552" s="565"/>
      <c r="AH552" s="565"/>
      <c r="AI552" s="565"/>
      <c r="AJ552" s="565"/>
      <c r="AK552" s="565"/>
      <c r="AL552" s="565"/>
      <c r="AM552" s="565"/>
      <c r="AN552" s="565"/>
      <c r="AO552" s="565"/>
      <c r="AP552" s="565"/>
      <c r="AQ552" s="565"/>
      <c r="AR552" s="565"/>
      <c r="AS552" s="565"/>
      <c r="AT552" s="565"/>
      <c r="AU552" s="565"/>
      <c r="AV552" s="565"/>
      <c r="AW552" s="565"/>
      <c r="AX552" s="565"/>
      <c r="AY552" s="565"/>
      <c r="AZ552" s="565"/>
      <c r="BA552" s="565"/>
      <c r="BB552" s="565"/>
      <c r="BC552" s="565"/>
      <c r="BD552" s="565"/>
      <c r="BE552" s="565"/>
      <c r="BF552" s="565"/>
      <c r="BG552" s="565"/>
      <c r="BH552" s="565"/>
      <c r="BI552" s="565"/>
      <c r="BJ552" s="567"/>
      <c r="BK552" s="567"/>
      <c r="BL552" s="567"/>
      <c r="BM552" s="567"/>
      <c r="BN552" s="567"/>
    </row>
    <row r="553" spans="1:66" s="598" customFormat="1" x14ac:dyDescent="0.25">
      <c r="A553" s="563"/>
      <c r="B553" s="563"/>
      <c r="C553" s="563"/>
      <c r="D553" s="563"/>
      <c r="E553" s="563"/>
      <c r="F553" s="563"/>
      <c r="G553" s="563"/>
      <c r="H553" s="566"/>
      <c r="I553" s="566"/>
      <c r="J553" s="566"/>
      <c r="K553" s="566"/>
      <c r="L553" s="566"/>
      <c r="M553" s="566"/>
      <c r="N553" s="567"/>
      <c r="O553" s="567"/>
      <c r="P553" s="567"/>
      <c r="Q553" s="566"/>
      <c r="R553" s="566"/>
      <c r="S553" s="566"/>
      <c r="T553" s="565"/>
      <c r="U553" s="565"/>
      <c r="V553" s="565"/>
      <c r="W553" s="565"/>
      <c r="X553" s="565"/>
      <c r="Y553" s="565"/>
      <c r="Z553" s="565"/>
      <c r="AA553" s="565"/>
      <c r="AB553" s="565"/>
      <c r="AC553" s="565"/>
      <c r="AD553" s="565"/>
      <c r="AE553" s="565"/>
      <c r="AF553" s="565"/>
      <c r="AG553" s="565"/>
      <c r="AH553" s="565"/>
      <c r="AI553" s="565"/>
      <c r="AJ553" s="565"/>
      <c r="AK553" s="565"/>
      <c r="AL553" s="565"/>
      <c r="AM553" s="565"/>
      <c r="AN553" s="565"/>
      <c r="AO553" s="565"/>
      <c r="AP553" s="565"/>
      <c r="AQ553" s="565"/>
      <c r="AR553" s="565"/>
      <c r="AS553" s="565"/>
      <c r="AT553" s="565"/>
      <c r="AU553" s="565"/>
      <c r="AV553" s="565"/>
      <c r="AW553" s="565"/>
      <c r="AX553" s="565"/>
      <c r="AY553" s="565"/>
      <c r="AZ553" s="565"/>
      <c r="BA553" s="565"/>
      <c r="BB553" s="565"/>
      <c r="BC553" s="565"/>
      <c r="BD553" s="565"/>
      <c r="BE553" s="565"/>
      <c r="BF553" s="565"/>
      <c r="BG553" s="565"/>
      <c r="BH553" s="565"/>
      <c r="BI553" s="565"/>
      <c r="BJ553" s="567"/>
      <c r="BK553" s="567"/>
      <c r="BL553" s="567"/>
      <c r="BM553" s="567"/>
      <c r="BN553" s="567"/>
    </row>
    <row r="554" spans="1:66" s="598" customFormat="1" x14ac:dyDescent="0.25">
      <c r="A554" s="563"/>
      <c r="B554" s="563"/>
      <c r="C554" s="563"/>
      <c r="D554" s="563"/>
      <c r="E554" s="563"/>
      <c r="F554" s="563"/>
      <c r="G554" s="563"/>
      <c r="H554" s="566"/>
      <c r="I554" s="566"/>
      <c r="J554" s="566"/>
      <c r="K554" s="566"/>
      <c r="L554" s="566"/>
      <c r="M554" s="566"/>
      <c r="N554" s="567"/>
      <c r="O554" s="567"/>
      <c r="P554" s="567"/>
      <c r="Q554" s="566"/>
      <c r="R554" s="566"/>
      <c r="S554" s="566"/>
      <c r="T554" s="565"/>
      <c r="U554" s="565"/>
      <c r="V554" s="565"/>
      <c r="W554" s="565"/>
      <c r="X554" s="565"/>
      <c r="Y554" s="565"/>
      <c r="Z554" s="565"/>
      <c r="AA554" s="565"/>
      <c r="AB554" s="565"/>
      <c r="AC554" s="565"/>
      <c r="AD554" s="565"/>
      <c r="AE554" s="565"/>
      <c r="AF554" s="565"/>
      <c r="AG554" s="565"/>
      <c r="AH554" s="565"/>
      <c r="AI554" s="565"/>
      <c r="AJ554" s="565"/>
      <c r="AK554" s="565"/>
      <c r="AL554" s="565"/>
      <c r="AM554" s="565"/>
      <c r="AN554" s="565"/>
      <c r="AO554" s="565"/>
      <c r="AP554" s="565"/>
      <c r="AQ554" s="565"/>
      <c r="AR554" s="565"/>
      <c r="AS554" s="565"/>
      <c r="AT554" s="565"/>
      <c r="AU554" s="565"/>
      <c r="AV554" s="565"/>
      <c r="AW554" s="565"/>
      <c r="AX554" s="565"/>
      <c r="AY554" s="565"/>
      <c r="AZ554" s="565"/>
      <c r="BA554" s="565"/>
      <c r="BB554" s="565"/>
      <c r="BC554" s="565"/>
      <c r="BD554" s="565"/>
      <c r="BE554" s="565"/>
      <c r="BF554" s="565"/>
      <c r="BG554" s="565"/>
      <c r="BH554" s="565"/>
      <c r="BI554" s="565"/>
      <c r="BJ554" s="567"/>
      <c r="BK554" s="567"/>
      <c r="BL554" s="567"/>
      <c r="BM554" s="567"/>
      <c r="BN554" s="567"/>
    </row>
    <row r="555" spans="1:66" s="598" customFormat="1" x14ac:dyDescent="0.25">
      <c r="A555" s="563"/>
      <c r="B555" s="563"/>
      <c r="C555" s="563"/>
      <c r="D555" s="563"/>
      <c r="E555" s="563"/>
      <c r="F555" s="563"/>
      <c r="G555" s="563"/>
      <c r="H555" s="566"/>
      <c r="I555" s="566"/>
      <c r="J555" s="566"/>
      <c r="K555" s="566"/>
      <c r="L555" s="566"/>
      <c r="M555" s="566"/>
      <c r="N555" s="567"/>
      <c r="O555" s="567"/>
      <c r="P555" s="567"/>
      <c r="Q555" s="566"/>
      <c r="R555" s="566"/>
      <c r="S555" s="566"/>
      <c r="T555" s="565"/>
      <c r="U555" s="565"/>
      <c r="V555" s="565"/>
      <c r="W555" s="565"/>
      <c r="X555" s="565"/>
      <c r="Y555" s="565"/>
      <c r="Z555" s="565"/>
      <c r="AA555" s="565"/>
      <c r="AB555" s="565"/>
      <c r="AC555" s="565"/>
      <c r="AD555" s="565"/>
      <c r="AE555" s="565"/>
      <c r="AF555" s="565"/>
      <c r="AG555" s="565"/>
      <c r="AH555" s="565"/>
      <c r="AI555" s="565"/>
      <c r="AJ555" s="565"/>
      <c r="AK555" s="565"/>
      <c r="AL555" s="565"/>
      <c r="AM555" s="565"/>
      <c r="AN555" s="565"/>
      <c r="AO555" s="565"/>
      <c r="AP555" s="565"/>
      <c r="AQ555" s="565"/>
      <c r="AR555" s="565"/>
      <c r="AS555" s="565"/>
      <c r="AT555" s="565"/>
      <c r="AU555" s="565"/>
      <c r="AV555" s="565"/>
      <c r="AW555" s="565"/>
      <c r="AX555" s="565"/>
      <c r="AY555" s="565"/>
      <c r="AZ555" s="565"/>
      <c r="BA555" s="565"/>
      <c r="BB555" s="565"/>
      <c r="BC555" s="565"/>
      <c r="BD555" s="565"/>
      <c r="BE555" s="565"/>
      <c r="BF555" s="565"/>
      <c r="BG555" s="565"/>
      <c r="BH555" s="565"/>
      <c r="BI555" s="565"/>
      <c r="BJ555" s="567"/>
      <c r="BK555" s="567"/>
      <c r="BL555" s="567"/>
      <c r="BM555" s="567"/>
      <c r="BN555" s="567"/>
    </row>
    <row r="556" spans="1:66" s="598" customFormat="1" x14ac:dyDescent="0.25">
      <c r="A556" s="563"/>
      <c r="B556" s="563"/>
      <c r="C556" s="563"/>
      <c r="D556" s="563"/>
      <c r="E556" s="563"/>
      <c r="F556" s="563"/>
      <c r="G556" s="563"/>
      <c r="H556" s="566"/>
      <c r="I556" s="566"/>
      <c r="J556" s="566"/>
      <c r="K556" s="566"/>
      <c r="L556" s="566"/>
      <c r="M556" s="566"/>
      <c r="N556" s="567"/>
      <c r="O556" s="567"/>
      <c r="P556" s="567"/>
      <c r="Q556" s="566"/>
      <c r="R556" s="566"/>
      <c r="S556" s="566"/>
      <c r="T556" s="565"/>
      <c r="U556" s="565"/>
      <c r="V556" s="565"/>
      <c r="W556" s="565"/>
      <c r="X556" s="565"/>
      <c r="Y556" s="565"/>
      <c r="Z556" s="565"/>
      <c r="AA556" s="565"/>
      <c r="AB556" s="565"/>
      <c r="AC556" s="565"/>
      <c r="AD556" s="565"/>
      <c r="AE556" s="565"/>
      <c r="AF556" s="565"/>
      <c r="AG556" s="565"/>
      <c r="AH556" s="565"/>
      <c r="AI556" s="565"/>
      <c r="AJ556" s="565"/>
      <c r="AK556" s="565"/>
      <c r="AL556" s="565"/>
      <c r="AM556" s="565"/>
      <c r="AN556" s="565"/>
      <c r="AO556" s="565"/>
      <c r="AP556" s="565"/>
      <c r="AQ556" s="565"/>
      <c r="AR556" s="565"/>
      <c r="AS556" s="565"/>
      <c r="AT556" s="565"/>
      <c r="AU556" s="565"/>
      <c r="AV556" s="565"/>
      <c r="AW556" s="565"/>
      <c r="AX556" s="565"/>
      <c r="AY556" s="565"/>
      <c r="AZ556" s="565"/>
      <c r="BA556" s="565"/>
      <c r="BB556" s="565"/>
      <c r="BC556" s="565"/>
      <c r="BD556" s="565"/>
      <c r="BE556" s="565"/>
      <c r="BF556" s="565"/>
      <c r="BG556" s="565"/>
      <c r="BH556" s="565"/>
      <c r="BI556" s="565"/>
      <c r="BJ556" s="567"/>
      <c r="BK556" s="567"/>
      <c r="BL556" s="567"/>
      <c r="BM556" s="567"/>
      <c r="BN556" s="567"/>
    </row>
    <row r="557" spans="1:66" s="598" customFormat="1" x14ac:dyDescent="0.25">
      <c r="A557" s="563"/>
      <c r="B557" s="563"/>
      <c r="C557" s="563"/>
      <c r="D557" s="563"/>
      <c r="E557" s="563"/>
      <c r="F557" s="563"/>
      <c r="G557" s="563"/>
      <c r="H557" s="566"/>
      <c r="I557" s="566"/>
      <c r="J557" s="566"/>
      <c r="K557" s="566"/>
      <c r="L557" s="566"/>
      <c r="M557" s="566"/>
      <c r="N557" s="567"/>
      <c r="O557" s="567"/>
      <c r="P557" s="567"/>
      <c r="Q557" s="566"/>
      <c r="R557" s="566"/>
      <c r="S557" s="566"/>
      <c r="T557" s="565"/>
      <c r="U557" s="565"/>
      <c r="V557" s="565"/>
      <c r="W557" s="565"/>
      <c r="X557" s="565"/>
      <c r="Y557" s="565"/>
      <c r="Z557" s="565"/>
      <c r="AA557" s="565"/>
      <c r="AB557" s="565"/>
      <c r="AC557" s="565"/>
      <c r="AD557" s="565"/>
      <c r="AE557" s="565"/>
      <c r="AF557" s="565"/>
      <c r="AG557" s="565"/>
      <c r="AH557" s="565"/>
      <c r="AI557" s="565"/>
      <c r="AJ557" s="565"/>
      <c r="AK557" s="565"/>
      <c r="AL557" s="565"/>
      <c r="AM557" s="565"/>
      <c r="AN557" s="565"/>
      <c r="AO557" s="565"/>
      <c r="AP557" s="565"/>
      <c r="AQ557" s="565"/>
      <c r="AR557" s="565"/>
      <c r="AS557" s="565"/>
      <c r="AT557" s="565"/>
      <c r="AU557" s="565"/>
      <c r="AV557" s="565"/>
      <c r="AW557" s="565"/>
      <c r="AX557" s="565"/>
      <c r="AY557" s="565"/>
      <c r="AZ557" s="565"/>
      <c r="BA557" s="565"/>
      <c r="BB557" s="565"/>
      <c r="BC557" s="565"/>
      <c r="BD557" s="565"/>
      <c r="BE557" s="565"/>
      <c r="BF557" s="565"/>
      <c r="BG557" s="565"/>
      <c r="BH557" s="565"/>
      <c r="BI557" s="565"/>
      <c r="BJ557" s="567"/>
      <c r="BK557" s="567"/>
      <c r="BL557" s="567"/>
      <c r="BM557" s="567"/>
      <c r="BN557" s="567"/>
    </row>
    <row r="558" spans="1:66" s="598" customFormat="1" x14ac:dyDescent="0.25">
      <c r="A558" s="563"/>
      <c r="B558" s="563"/>
      <c r="C558" s="563"/>
      <c r="D558" s="563"/>
      <c r="E558" s="563"/>
      <c r="F558" s="563"/>
      <c r="G558" s="563"/>
      <c r="H558" s="566"/>
      <c r="I558" s="566"/>
      <c r="J558" s="566"/>
      <c r="K558" s="566"/>
      <c r="L558" s="566"/>
      <c r="M558" s="566"/>
      <c r="N558" s="567"/>
      <c r="O558" s="567"/>
      <c r="P558" s="567"/>
      <c r="Q558" s="566"/>
      <c r="R558" s="566"/>
      <c r="S558" s="566"/>
      <c r="T558" s="565"/>
      <c r="U558" s="565"/>
      <c r="V558" s="565"/>
      <c r="W558" s="565"/>
      <c r="X558" s="565"/>
      <c r="Y558" s="565"/>
      <c r="Z558" s="565"/>
      <c r="AA558" s="565"/>
      <c r="AB558" s="565"/>
      <c r="AC558" s="565"/>
      <c r="AD558" s="565"/>
      <c r="AE558" s="565"/>
      <c r="AF558" s="565"/>
      <c r="AG558" s="565"/>
      <c r="AH558" s="565"/>
      <c r="AI558" s="565"/>
      <c r="AJ558" s="565"/>
      <c r="AK558" s="565"/>
      <c r="AL558" s="565"/>
      <c r="AM558" s="565"/>
      <c r="AN558" s="565"/>
      <c r="AO558" s="565"/>
      <c r="AP558" s="565"/>
      <c r="AQ558" s="565"/>
      <c r="AR558" s="565"/>
      <c r="AS558" s="565"/>
      <c r="AT558" s="565"/>
      <c r="AU558" s="565"/>
      <c r="AV558" s="565"/>
      <c r="AW558" s="565"/>
      <c r="AX558" s="565"/>
      <c r="AY558" s="565"/>
      <c r="AZ558" s="565"/>
      <c r="BA558" s="565"/>
      <c r="BB558" s="565"/>
      <c r="BC558" s="565"/>
      <c r="BD558" s="565"/>
      <c r="BE558" s="565"/>
      <c r="BF558" s="565"/>
      <c r="BG558" s="565"/>
      <c r="BH558" s="565"/>
      <c r="BI558" s="565"/>
      <c r="BJ558" s="567"/>
      <c r="BK558" s="567"/>
      <c r="BL558" s="567"/>
      <c r="BM558" s="567"/>
      <c r="BN558" s="567"/>
    </row>
    <row r="559" spans="1:66" s="598" customFormat="1" x14ac:dyDescent="0.25">
      <c r="A559" s="563"/>
      <c r="B559" s="563"/>
      <c r="C559" s="563"/>
      <c r="D559" s="563"/>
      <c r="E559" s="563"/>
      <c r="F559" s="563"/>
      <c r="G559" s="563"/>
      <c r="H559" s="566"/>
      <c r="I559" s="566"/>
      <c r="J559" s="566"/>
      <c r="K559" s="566"/>
      <c r="L559" s="566"/>
      <c r="M559" s="566"/>
      <c r="N559" s="567"/>
      <c r="O559" s="567"/>
      <c r="P559" s="567"/>
      <c r="Q559" s="566"/>
      <c r="R559" s="566"/>
      <c r="S559" s="566"/>
      <c r="T559" s="565"/>
      <c r="U559" s="565"/>
      <c r="V559" s="565"/>
      <c r="W559" s="565"/>
      <c r="X559" s="565"/>
      <c r="Y559" s="565"/>
      <c r="Z559" s="565"/>
      <c r="AA559" s="565"/>
      <c r="AB559" s="565"/>
      <c r="AC559" s="565"/>
      <c r="AD559" s="565"/>
      <c r="AE559" s="565"/>
      <c r="AF559" s="565"/>
      <c r="AG559" s="565"/>
      <c r="AH559" s="565"/>
      <c r="AI559" s="565"/>
      <c r="AJ559" s="565"/>
      <c r="AK559" s="565"/>
      <c r="AL559" s="565"/>
      <c r="AM559" s="565"/>
      <c r="AN559" s="565"/>
      <c r="AO559" s="565"/>
      <c r="AP559" s="565"/>
      <c r="AQ559" s="565"/>
      <c r="AR559" s="565"/>
      <c r="AS559" s="565"/>
      <c r="AT559" s="565"/>
      <c r="AU559" s="565"/>
      <c r="AV559" s="565"/>
      <c r="AW559" s="565"/>
      <c r="AX559" s="565"/>
      <c r="AY559" s="565"/>
      <c r="AZ559" s="565"/>
      <c r="BA559" s="565"/>
      <c r="BB559" s="565"/>
      <c r="BC559" s="565"/>
      <c r="BD559" s="565"/>
      <c r="BE559" s="565"/>
      <c r="BF559" s="565"/>
      <c r="BG559" s="565"/>
      <c r="BH559" s="565"/>
      <c r="BI559" s="565"/>
      <c r="BJ559" s="567"/>
      <c r="BK559" s="567"/>
      <c r="BL559" s="567"/>
      <c r="BM559" s="567"/>
      <c r="BN559" s="567"/>
    </row>
    <row r="560" spans="1:66" s="598" customFormat="1" x14ac:dyDescent="0.25">
      <c r="A560" s="563"/>
      <c r="B560" s="563"/>
      <c r="C560" s="563"/>
      <c r="D560" s="563"/>
      <c r="E560" s="563"/>
      <c r="F560" s="563"/>
      <c r="G560" s="563"/>
      <c r="H560" s="566"/>
      <c r="I560" s="566"/>
      <c r="J560" s="566"/>
      <c r="K560" s="566"/>
      <c r="L560" s="566"/>
      <c r="M560" s="566"/>
      <c r="N560" s="567"/>
      <c r="O560" s="567"/>
      <c r="P560" s="567"/>
      <c r="Q560" s="566"/>
      <c r="R560" s="566"/>
      <c r="S560" s="566"/>
      <c r="T560" s="565"/>
      <c r="U560" s="565"/>
      <c r="V560" s="565"/>
      <c r="W560" s="565"/>
      <c r="X560" s="565"/>
      <c r="Y560" s="565"/>
      <c r="Z560" s="565"/>
      <c r="AA560" s="565"/>
      <c r="AB560" s="565"/>
      <c r="AC560" s="565"/>
      <c r="AD560" s="565"/>
      <c r="AE560" s="565"/>
      <c r="AF560" s="565"/>
      <c r="AG560" s="565"/>
      <c r="AH560" s="565"/>
      <c r="AI560" s="565"/>
      <c r="AJ560" s="565"/>
      <c r="AK560" s="565"/>
      <c r="AL560" s="565"/>
      <c r="AM560" s="565"/>
      <c r="AN560" s="565"/>
      <c r="AO560" s="565"/>
      <c r="AP560" s="565"/>
      <c r="AQ560" s="565"/>
      <c r="AR560" s="565"/>
      <c r="AS560" s="565"/>
      <c r="AT560" s="565"/>
      <c r="AU560" s="565"/>
      <c r="AV560" s="565"/>
      <c r="AW560" s="565"/>
      <c r="AX560" s="565"/>
      <c r="AY560" s="565"/>
      <c r="AZ560" s="565"/>
      <c r="BA560" s="565"/>
      <c r="BB560" s="565"/>
      <c r="BC560" s="565"/>
      <c r="BD560" s="565"/>
      <c r="BE560" s="565"/>
      <c r="BF560" s="565"/>
      <c r="BG560" s="565"/>
      <c r="BH560" s="565"/>
      <c r="BI560" s="565"/>
      <c r="BJ560" s="567"/>
      <c r="BK560" s="567"/>
      <c r="BL560" s="567"/>
      <c r="BM560" s="567"/>
      <c r="BN560" s="567"/>
    </row>
    <row r="561" spans="1:66" s="598" customFormat="1" x14ac:dyDescent="0.25">
      <c r="A561" s="563"/>
      <c r="B561" s="563"/>
      <c r="C561" s="563"/>
      <c r="D561" s="563"/>
      <c r="E561" s="563"/>
      <c r="F561" s="563"/>
      <c r="G561" s="563"/>
      <c r="H561" s="566"/>
      <c r="I561" s="566"/>
      <c r="J561" s="566"/>
      <c r="K561" s="566"/>
      <c r="L561" s="566"/>
      <c r="M561" s="566"/>
      <c r="N561" s="567"/>
      <c r="O561" s="567"/>
      <c r="P561" s="567"/>
      <c r="Q561" s="566"/>
      <c r="R561" s="566"/>
      <c r="S561" s="566"/>
      <c r="T561" s="565"/>
      <c r="U561" s="565"/>
      <c r="V561" s="565"/>
      <c r="W561" s="565"/>
      <c r="X561" s="565"/>
      <c r="Y561" s="565"/>
      <c r="Z561" s="565"/>
      <c r="AA561" s="565"/>
      <c r="AB561" s="565"/>
      <c r="AC561" s="565"/>
      <c r="AD561" s="565"/>
      <c r="AE561" s="565"/>
      <c r="AF561" s="565"/>
      <c r="AG561" s="565"/>
      <c r="AH561" s="565"/>
      <c r="AI561" s="565"/>
      <c r="AJ561" s="565"/>
      <c r="AK561" s="565"/>
      <c r="AL561" s="565"/>
      <c r="AM561" s="565"/>
      <c r="AN561" s="565"/>
      <c r="AO561" s="565"/>
      <c r="AP561" s="565"/>
      <c r="AQ561" s="565"/>
      <c r="AR561" s="565"/>
      <c r="AS561" s="565"/>
      <c r="AT561" s="565"/>
      <c r="AU561" s="565"/>
      <c r="AV561" s="565"/>
      <c r="AW561" s="565"/>
      <c r="AX561" s="565"/>
      <c r="AY561" s="565"/>
      <c r="AZ561" s="565"/>
      <c r="BA561" s="565"/>
      <c r="BB561" s="565"/>
      <c r="BC561" s="565"/>
      <c r="BD561" s="565"/>
      <c r="BE561" s="565"/>
      <c r="BF561" s="565"/>
      <c r="BG561" s="565"/>
      <c r="BH561" s="565"/>
      <c r="BI561" s="565"/>
      <c r="BJ561" s="567"/>
      <c r="BK561" s="567"/>
      <c r="BL561" s="567"/>
      <c r="BM561" s="567"/>
      <c r="BN561" s="567"/>
    </row>
    <row r="562" spans="1:66" s="598" customFormat="1" x14ac:dyDescent="0.25">
      <c r="A562" s="563"/>
      <c r="B562" s="563"/>
      <c r="C562" s="563"/>
      <c r="D562" s="563"/>
      <c r="E562" s="563"/>
      <c r="F562" s="563"/>
      <c r="G562" s="563"/>
      <c r="H562" s="566"/>
      <c r="I562" s="566"/>
      <c r="J562" s="566"/>
      <c r="K562" s="566"/>
      <c r="L562" s="566"/>
      <c r="M562" s="566"/>
      <c r="N562" s="567"/>
      <c r="O562" s="567"/>
      <c r="P562" s="567"/>
      <c r="Q562" s="566"/>
      <c r="R562" s="566"/>
      <c r="S562" s="566"/>
      <c r="T562" s="565"/>
      <c r="U562" s="565"/>
      <c r="V562" s="565"/>
      <c r="W562" s="565"/>
      <c r="X562" s="565"/>
      <c r="Y562" s="565"/>
      <c r="Z562" s="565"/>
      <c r="AA562" s="565"/>
      <c r="AB562" s="565"/>
      <c r="AC562" s="565"/>
      <c r="AD562" s="565"/>
      <c r="AE562" s="565"/>
      <c r="AF562" s="565"/>
      <c r="AG562" s="565"/>
      <c r="AH562" s="565"/>
      <c r="AI562" s="565"/>
      <c r="AJ562" s="565"/>
      <c r="AK562" s="565"/>
      <c r="AL562" s="565"/>
      <c r="AM562" s="565"/>
      <c r="AN562" s="565"/>
      <c r="AO562" s="565"/>
      <c r="AP562" s="565"/>
      <c r="AQ562" s="565"/>
      <c r="AR562" s="565"/>
      <c r="AS562" s="565"/>
      <c r="AT562" s="565"/>
      <c r="AU562" s="565"/>
      <c r="AV562" s="565"/>
      <c r="AW562" s="565"/>
      <c r="AX562" s="565"/>
      <c r="AY562" s="565"/>
      <c r="AZ562" s="565"/>
      <c r="BA562" s="565"/>
      <c r="BB562" s="565"/>
      <c r="BC562" s="565"/>
      <c r="BD562" s="565"/>
      <c r="BE562" s="565"/>
      <c r="BF562" s="565"/>
      <c r="BG562" s="565"/>
      <c r="BH562" s="565"/>
      <c r="BI562" s="565"/>
      <c r="BJ562" s="567"/>
      <c r="BK562" s="567"/>
      <c r="BL562" s="567"/>
      <c r="BM562" s="567"/>
      <c r="BN562" s="567"/>
    </row>
    <row r="563" spans="1:66" s="598" customFormat="1" x14ac:dyDescent="0.25">
      <c r="A563" s="563"/>
      <c r="B563" s="563"/>
      <c r="C563" s="563"/>
      <c r="D563" s="563"/>
      <c r="E563" s="563"/>
      <c r="F563" s="563"/>
      <c r="G563" s="563"/>
      <c r="H563" s="566"/>
      <c r="I563" s="566"/>
      <c r="J563" s="566"/>
      <c r="K563" s="566"/>
      <c r="L563" s="566"/>
      <c r="M563" s="566"/>
      <c r="N563" s="567"/>
      <c r="O563" s="567"/>
      <c r="P563" s="567"/>
      <c r="Q563" s="566"/>
      <c r="R563" s="566"/>
      <c r="S563" s="566"/>
      <c r="T563" s="565"/>
      <c r="U563" s="565"/>
      <c r="V563" s="565"/>
      <c r="W563" s="565"/>
      <c r="X563" s="565"/>
      <c r="Y563" s="565"/>
      <c r="Z563" s="565"/>
      <c r="AA563" s="565"/>
      <c r="AB563" s="565"/>
      <c r="AC563" s="565"/>
      <c r="AD563" s="565"/>
      <c r="AE563" s="565"/>
      <c r="AF563" s="565"/>
      <c r="AG563" s="565"/>
      <c r="AH563" s="565"/>
      <c r="AI563" s="565"/>
      <c r="AJ563" s="565"/>
      <c r="AK563" s="565"/>
      <c r="AL563" s="565"/>
      <c r="AM563" s="565"/>
      <c r="AN563" s="565"/>
      <c r="AO563" s="565"/>
      <c r="AP563" s="565"/>
      <c r="AQ563" s="565"/>
      <c r="AR563" s="565"/>
      <c r="AS563" s="565"/>
      <c r="AT563" s="565"/>
      <c r="AU563" s="565"/>
      <c r="AV563" s="565"/>
      <c r="AW563" s="565"/>
      <c r="AX563" s="565"/>
      <c r="AY563" s="565"/>
      <c r="AZ563" s="565"/>
      <c r="BA563" s="565"/>
      <c r="BB563" s="565"/>
      <c r="BC563" s="565"/>
      <c r="BD563" s="565"/>
      <c r="BE563" s="565"/>
      <c r="BF563" s="565"/>
      <c r="BG563" s="565"/>
      <c r="BH563" s="565"/>
      <c r="BI563" s="565"/>
      <c r="BJ563" s="567"/>
      <c r="BK563" s="567"/>
      <c r="BL563" s="567"/>
      <c r="BM563" s="567"/>
      <c r="BN563" s="567"/>
    </row>
    <row r="564" spans="1:66" s="598" customFormat="1" x14ac:dyDescent="0.25">
      <c r="A564" s="563"/>
      <c r="B564" s="563"/>
      <c r="C564" s="563"/>
      <c r="D564" s="563"/>
      <c r="E564" s="563"/>
      <c r="F564" s="563"/>
      <c r="G564" s="563"/>
      <c r="H564" s="566"/>
      <c r="I564" s="566"/>
      <c r="J564" s="566"/>
      <c r="K564" s="566"/>
      <c r="L564" s="566"/>
      <c r="M564" s="566"/>
      <c r="N564" s="567"/>
      <c r="O564" s="567"/>
      <c r="P564" s="567"/>
      <c r="Q564" s="566"/>
      <c r="R564" s="566"/>
      <c r="S564" s="566"/>
      <c r="T564" s="565"/>
      <c r="U564" s="565"/>
      <c r="V564" s="565"/>
      <c r="W564" s="565"/>
      <c r="X564" s="565"/>
      <c r="Y564" s="565"/>
      <c r="Z564" s="565"/>
      <c r="AA564" s="565"/>
      <c r="AB564" s="565"/>
      <c r="AC564" s="565"/>
      <c r="AD564" s="565"/>
      <c r="AE564" s="565"/>
      <c r="AF564" s="565"/>
      <c r="AG564" s="565"/>
      <c r="AH564" s="565"/>
      <c r="AI564" s="565"/>
      <c r="AJ564" s="565"/>
      <c r="AK564" s="565"/>
      <c r="AL564" s="565"/>
      <c r="AM564" s="565"/>
      <c r="AN564" s="565"/>
      <c r="AO564" s="565"/>
      <c r="AP564" s="565"/>
      <c r="AQ564" s="565"/>
      <c r="AR564" s="565"/>
      <c r="AS564" s="565"/>
      <c r="AT564" s="565"/>
      <c r="AU564" s="565"/>
      <c r="AV564" s="565"/>
      <c r="AW564" s="565"/>
      <c r="AX564" s="565"/>
      <c r="AY564" s="565"/>
      <c r="AZ564" s="565"/>
      <c r="BA564" s="565"/>
      <c r="BB564" s="565"/>
      <c r="BC564" s="565"/>
      <c r="BD564" s="565"/>
      <c r="BE564" s="565"/>
      <c r="BF564" s="565"/>
      <c r="BG564" s="565"/>
      <c r="BH564" s="565"/>
      <c r="BI564" s="565"/>
      <c r="BJ564" s="567"/>
      <c r="BK564" s="567"/>
      <c r="BL564" s="567"/>
      <c r="BM564" s="567"/>
      <c r="BN564" s="567"/>
    </row>
    <row r="565" spans="1:66" s="598" customFormat="1" x14ac:dyDescent="0.25">
      <c r="A565" s="563"/>
      <c r="B565" s="563"/>
      <c r="C565" s="563"/>
      <c r="D565" s="563"/>
      <c r="E565" s="563"/>
      <c r="F565" s="563"/>
      <c r="G565" s="563"/>
      <c r="H565" s="566"/>
      <c r="I565" s="566"/>
      <c r="J565" s="566"/>
      <c r="K565" s="566"/>
      <c r="L565" s="566"/>
      <c r="M565" s="566"/>
      <c r="N565" s="567"/>
      <c r="O565" s="567"/>
      <c r="P565" s="567"/>
      <c r="Q565" s="566"/>
      <c r="R565" s="566"/>
      <c r="S565" s="566"/>
      <c r="T565" s="565"/>
      <c r="U565" s="565"/>
      <c r="V565" s="565"/>
      <c r="W565" s="565"/>
      <c r="X565" s="565"/>
      <c r="Y565" s="565"/>
      <c r="Z565" s="565"/>
      <c r="AA565" s="565"/>
      <c r="AB565" s="565"/>
      <c r="AC565" s="565"/>
      <c r="AD565" s="565"/>
      <c r="AE565" s="565"/>
      <c r="AF565" s="565"/>
      <c r="AG565" s="565"/>
      <c r="AH565" s="565"/>
      <c r="AI565" s="565"/>
      <c r="AJ565" s="565"/>
      <c r="AK565" s="565"/>
      <c r="AL565" s="565"/>
      <c r="AM565" s="565"/>
      <c r="AN565" s="565"/>
      <c r="AO565" s="565"/>
      <c r="AP565" s="565"/>
      <c r="AQ565" s="565"/>
      <c r="AR565" s="565"/>
      <c r="AS565" s="565"/>
      <c r="AT565" s="565"/>
      <c r="AU565" s="565"/>
      <c r="AV565" s="565"/>
      <c r="AW565" s="565"/>
      <c r="AX565" s="565"/>
      <c r="AY565" s="565"/>
      <c r="AZ565" s="565"/>
      <c r="BA565" s="565"/>
      <c r="BB565" s="565"/>
      <c r="BC565" s="565"/>
      <c r="BD565" s="565"/>
      <c r="BE565" s="565"/>
      <c r="BF565" s="565"/>
      <c r="BG565" s="565"/>
      <c r="BH565" s="565"/>
      <c r="BI565" s="565"/>
      <c r="BJ565" s="567"/>
      <c r="BK565" s="567"/>
      <c r="BL565" s="567"/>
      <c r="BM565" s="567"/>
      <c r="BN565" s="567"/>
    </row>
    <row r="566" spans="1:66" s="598" customFormat="1" x14ac:dyDescent="0.25">
      <c r="A566" s="563"/>
      <c r="B566" s="563"/>
      <c r="C566" s="563"/>
      <c r="D566" s="563"/>
      <c r="E566" s="563"/>
      <c r="F566" s="563"/>
      <c r="G566" s="563"/>
      <c r="H566" s="566"/>
      <c r="I566" s="566"/>
      <c r="J566" s="566"/>
      <c r="K566" s="566"/>
      <c r="L566" s="566"/>
      <c r="M566" s="566"/>
      <c r="N566" s="567"/>
      <c r="O566" s="567"/>
      <c r="P566" s="567"/>
      <c r="Q566" s="566"/>
      <c r="R566" s="566"/>
      <c r="S566" s="566"/>
      <c r="T566" s="565"/>
      <c r="U566" s="565"/>
      <c r="V566" s="565"/>
      <c r="W566" s="565"/>
      <c r="X566" s="565"/>
      <c r="Y566" s="565"/>
      <c r="Z566" s="565"/>
      <c r="AA566" s="565"/>
      <c r="AB566" s="565"/>
      <c r="AC566" s="565"/>
      <c r="AD566" s="565"/>
      <c r="AE566" s="565"/>
      <c r="AF566" s="565"/>
      <c r="AG566" s="565"/>
      <c r="AH566" s="565"/>
      <c r="AI566" s="565"/>
      <c r="AJ566" s="565"/>
      <c r="AK566" s="565"/>
      <c r="AL566" s="565"/>
      <c r="AM566" s="565"/>
      <c r="AN566" s="565"/>
      <c r="AO566" s="565"/>
      <c r="AP566" s="565"/>
      <c r="AQ566" s="565"/>
      <c r="AR566" s="565"/>
      <c r="AS566" s="565"/>
      <c r="AT566" s="565"/>
      <c r="AU566" s="565"/>
      <c r="AV566" s="565"/>
      <c r="AW566" s="565"/>
      <c r="AX566" s="565"/>
      <c r="AY566" s="565"/>
      <c r="AZ566" s="565"/>
      <c r="BA566" s="565"/>
      <c r="BB566" s="565"/>
      <c r="BC566" s="565"/>
      <c r="BD566" s="565"/>
      <c r="BE566" s="565"/>
      <c r="BF566" s="565"/>
      <c r="BG566" s="565"/>
      <c r="BH566" s="565"/>
      <c r="BI566" s="565"/>
      <c r="BJ566" s="567"/>
      <c r="BK566" s="567"/>
      <c r="BL566" s="567"/>
      <c r="BM566" s="567"/>
      <c r="BN566" s="567"/>
    </row>
    <row r="567" spans="1:66" s="598" customFormat="1" x14ac:dyDescent="0.25">
      <c r="A567" s="563"/>
      <c r="B567" s="563"/>
      <c r="C567" s="563"/>
      <c r="D567" s="563"/>
      <c r="E567" s="563"/>
      <c r="F567" s="563"/>
      <c r="G567" s="563"/>
      <c r="H567" s="566"/>
      <c r="I567" s="566"/>
      <c r="J567" s="566"/>
      <c r="K567" s="566"/>
      <c r="L567" s="566"/>
      <c r="M567" s="566"/>
      <c r="N567" s="567"/>
      <c r="O567" s="567"/>
      <c r="P567" s="567"/>
      <c r="Q567" s="566"/>
      <c r="R567" s="566"/>
      <c r="S567" s="566"/>
      <c r="T567" s="565"/>
      <c r="U567" s="565"/>
      <c r="V567" s="565"/>
      <c r="W567" s="565"/>
      <c r="X567" s="565"/>
      <c r="Y567" s="565"/>
      <c r="Z567" s="565"/>
      <c r="AA567" s="565"/>
      <c r="AB567" s="565"/>
      <c r="AC567" s="565"/>
      <c r="AD567" s="565"/>
      <c r="AE567" s="565"/>
      <c r="AF567" s="565"/>
      <c r="AG567" s="565"/>
      <c r="AH567" s="565"/>
      <c r="AI567" s="565"/>
      <c r="AJ567" s="565"/>
      <c r="AK567" s="565"/>
      <c r="AL567" s="565"/>
      <c r="AM567" s="565"/>
      <c r="AN567" s="565"/>
      <c r="AO567" s="565"/>
      <c r="AP567" s="565"/>
      <c r="AQ567" s="565"/>
      <c r="AR567" s="565"/>
      <c r="AS567" s="565"/>
      <c r="AT567" s="565"/>
      <c r="AU567" s="565"/>
      <c r="AV567" s="565"/>
      <c r="AW567" s="565"/>
      <c r="AX567" s="565"/>
      <c r="AY567" s="565"/>
      <c r="AZ567" s="565"/>
      <c r="BA567" s="565"/>
      <c r="BB567" s="565"/>
      <c r="BC567" s="565"/>
      <c r="BD567" s="565"/>
      <c r="BE567" s="565"/>
      <c r="BF567" s="565"/>
      <c r="BG567" s="565"/>
      <c r="BH567" s="565"/>
      <c r="BI567" s="565"/>
      <c r="BJ567" s="567"/>
      <c r="BK567" s="567"/>
      <c r="BL567" s="567"/>
      <c r="BM567" s="567"/>
      <c r="BN567" s="567"/>
    </row>
    <row r="568" spans="1:66" s="598" customFormat="1" x14ac:dyDescent="0.25">
      <c r="A568" s="563"/>
      <c r="B568" s="563"/>
      <c r="C568" s="563"/>
      <c r="D568" s="563"/>
      <c r="E568" s="563"/>
      <c r="F568" s="563"/>
      <c r="G568" s="563"/>
      <c r="H568" s="566"/>
      <c r="I568" s="566"/>
      <c r="J568" s="566"/>
      <c r="K568" s="566"/>
      <c r="L568" s="566"/>
      <c r="M568" s="566"/>
      <c r="N568" s="567"/>
      <c r="O568" s="567"/>
      <c r="P568" s="567"/>
      <c r="Q568" s="566"/>
      <c r="R568" s="566"/>
      <c r="S568" s="566"/>
      <c r="T568" s="565"/>
      <c r="U568" s="565"/>
      <c r="V568" s="565"/>
      <c r="W568" s="565"/>
      <c r="X568" s="565"/>
      <c r="Y568" s="565"/>
      <c r="Z568" s="565"/>
      <c r="AA568" s="565"/>
      <c r="AB568" s="565"/>
      <c r="AC568" s="565"/>
      <c r="AD568" s="565"/>
      <c r="AE568" s="565"/>
      <c r="AF568" s="565"/>
      <c r="AG568" s="565"/>
      <c r="AH568" s="565"/>
      <c r="AI568" s="565"/>
      <c r="AJ568" s="565"/>
      <c r="AK568" s="565"/>
      <c r="AL568" s="565"/>
      <c r="AM568" s="565"/>
      <c r="AN568" s="565"/>
      <c r="AO568" s="565"/>
      <c r="AP568" s="565"/>
      <c r="AQ568" s="565"/>
      <c r="AR568" s="565"/>
      <c r="AS568" s="565"/>
      <c r="AT568" s="565"/>
      <c r="AU568" s="565"/>
      <c r="AV568" s="565"/>
      <c r="AW568" s="565"/>
      <c r="AX568" s="565"/>
      <c r="AY568" s="565"/>
      <c r="AZ568" s="565"/>
      <c r="BA568" s="565"/>
      <c r="BB568" s="565"/>
      <c r="BC568" s="565"/>
      <c r="BD568" s="565"/>
      <c r="BE568" s="565"/>
      <c r="BF568" s="565"/>
      <c r="BG568" s="565"/>
      <c r="BH568" s="565"/>
      <c r="BI568" s="565"/>
      <c r="BJ568" s="567"/>
      <c r="BK568" s="567"/>
      <c r="BL568" s="567"/>
      <c r="BM568" s="567"/>
      <c r="BN568" s="567"/>
    </row>
    <row r="569" spans="1:66" s="598" customFormat="1" x14ac:dyDescent="0.25">
      <c r="A569" s="563"/>
      <c r="B569" s="563"/>
      <c r="C569" s="563"/>
      <c r="D569" s="563"/>
      <c r="E569" s="563"/>
      <c r="F569" s="563"/>
      <c r="G569" s="563"/>
      <c r="H569" s="566"/>
      <c r="I569" s="566"/>
      <c r="J569" s="566"/>
      <c r="K569" s="566"/>
      <c r="L569" s="566"/>
      <c r="M569" s="566"/>
      <c r="N569" s="567"/>
      <c r="O569" s="567"/>
      <c r="P569" s="567"/>
      <c r="Q569" s="566"/>
      <c r="R569" s="566"/>
      <c r="S569" s="566"/>
      <c r="T569" s="565"/>
      <c r="U569" s="565"/>
      <c r="V569" s="565"/>
      <c r="W569" s="565"/>
      <c r="X569" s="565"/>
      <c r="Y569" s="565"/>
      <c r="Z569" s="565"/>
      <c r="AA569" s="565"/>
      <c r="AB569" s="565"/>
      <c r="AC569" s="565"/>
      <c r="AD569" s="565"/>
      <c r="AE569" s="565"/>
      <c r="AF569" s="565"/>
      <c r="AG569" s="565"/>
      <c r="AH569" s="565"/>
      <c r="AI569" s="565"/>
      <c r="AJ569" s="565"/>
      <c r="AK569" s="565"/>
      <c r="AL569" s="565"/>
      <c r="AM569" s="565"/>
      <c r="AN569" s="565"/>
      <c r="AO569" s="565"/>
      <c r="AP569" s="565"/>
      <c r="AQ569" s="565"/>
      <c r="AR569" s="565"/>
      <c r="AS569" s="565"/>
      <c r="AT569" s="565"/>
      <c r="AU569" s="565"/>
      <c r="AV569" s="565"/>
      <c r="AW569" s="565"/>
      <c r="AX569" s="565"/>
      <c r="AY569" s="565"/>
      <c r="AZ569" s="565"/>
      <c r="BA569" s="565"/>
      <c r="BB569" s="565"/>
      <c r="BC569" s="565"/>
      <c r="BD569" s="565"/>
      <c r="BE569" s="565"/>
      <c r="BF569" s="565"/>
      <c r="BG569" s="565"/>
      <c r="BH569" s="565"/>
      <c r="BI569" s="565"/>
      <c r="BJ569" s="567"/>
      <c r="BK569" s="567"/>
      <c r="BL569" s="567"/>
      <c r="BM569" s="567"/>
      <c r="BN569" s="567"/>
    </row>
    <row r="570" spans="1:66" s="598" customFormat="1" x14ac:dyDescent="0.25">
      <c r="A570" s="563"/>
      <c r="B570" s="563"/>
      <c r="C570" s="563"/>
      <c r="D570" s="563"/>
      <c r="E570" s="563"/>
      <c r="F570" s="563"/>
      <c r="G570" s="563"/>
      <c r="H570" s="566"/>
      <c r="I570" s="566"/>
      <c r="J570" s="566"/>
      <c r="K570" s="566"/>
      <c r="L570" s="566"/>
      <c r="M570" s="566"/>
      <c r="N570" s="567"/>
      <c r="O570" s="567"/>
      <c r="P570" s="567"/>
      <c r="Q570" s="566"/>
      <c r="R570" s="566"/>
      <c r="S570" s="566"/>
      <c r="T570" s="565"/>
      <c r="U570" s="565"/>
      <c r="V570" s="565"/>
      <c r="W570" s="565"/>
      <c r="X570" s="565"/>
      <c r="Y570" s="565"/>
      <c r="Z570" s="565"/>
      <c r="AA570" s="565"/>
      <c r="AB570" s="565"/>
      <c r="AC570" s="565"/>
      <c r="AD570" s="565"/>
      <c r="AE570" s="565"/>
      <c r="AF570" s="565"/>
      <c r="AG570" s="565"/>
      <c r="AH570" s="565"/>
      <c r="AI570" s="565"/>
      <c r="AJ570" s="565"/>
      <c r="AK570" s="565"/>
      <c r="AL570" s="565"/>
      <c r="AM570" s="565"/>
      <c r="AN570" s="565"/>
      <c r="AO570" s="565"/>
      <c r="AP570" s="565"/>
      <c r="AQ570" s="565"/>
      <c r="AR570" s="565"/>
      <c r="AS570" s="565"/>
      <c r="AT570" s="565"/>
      <c r="AU570" s="565"/>
      <c r="AV570" s="565"/>
      <c r="AW570" s="565"/>
      <c r="AX570" s="565"/>
      <c r="AY570" s="565"/>
      <c r="AZ570" s="565"/>
      <c r="BA570" s="565"/>
      <c r="BB570" s="565"/>
      <c r="BC570" s="565"/>
      <c r="BD570" s="565"/>
      <c r="BE570" s="565"/>
      <c r="BF570" s="565"/>
      <c r="BG570" s="565"/>
      <c r="BH570" s="565"/>
      <c r="BI570" s="565"/>
      <c r="BJ570" s="567"/>
      <c r="BK570" s="567"/>
      <c r="BL570" s="567"/>
      <c r="BM570" s="567"/>
      <c r="BN570" s="567"/>
    </row>
    <row r="571" spans="1:66" s="598" customFormat="1" x14ac:dyDescent="0.25">
      <c r="A571" s="563"/>
      <c r="B571" s="563"/>
      <c r="C571" s="563"/>
      <c r="D571" s="563"/>
      <c r="E571" s="563"/>
      <c r="F571" s="563"/>
      <c r="G571" s="563"/>
      <c r="H571" s="566"/>
      <c r="I571" s="566"/>
      <c r="J571" s="566"/>
      <c r="K571" s="566"/>
      <c r="L571" s="566"/>
      <c r="M571" s="566"/>
      <c r="N571" s="567"/>
      <c r="O571" s="567"/>
      <c r="P571" s="567"/>
      <c r="Q571" s="566"/>
      <c r="R571" s="566"/>
      <c r="S571" s="566"/>
      <c r="T571" s="565"/>
      <c r="U571" s="565"/>
      <c r="V571" s="565"/>
      <c r="W571" s="565"/>
      <c r="X571" s="565"/>
      <c r="Y571" s="565"/>
      <c r="Z571" s="565"/>
      <c r="AA571" s="565"/>
      <c r="AB571" s="565"/>
      <c r="AC571" s="565"/>
      <c r="AD571" s="565"/>
      <c r="AE571" s="565"/>
      <c r="AF571" s="565"/>
      <c r="AG571" s="565"/>
      <c r="AH571" s="565"/>
      <c r="AI571" s="565"/>
      <c r="AJ571" s="565"/>
      <c r="AK571" s="565"/>
      <c r="AL571" s="565"/>
      <c r="AM571" s="565"/>
      <c r="AN571" s="565"/>
      <c r="AO571" s="565"/>
      <c r="AP571" s="565"/>
      <c r="AQ571" s="565"/>
      <c r="AR571" s="565"/>
      <c r="AS571" s="565"/>
      <c r="AT571" s="565"/>
      <c r="AU571" s="565"/>
      <c r="AV571" s="565"/>
      <c r="AW571" s="565"/>
      <c r="AX571" s="565"/>
      <c r="AY571" s="565"/>
      <c r="AZ571" s="565"/>
      <c r="BA571" s="565"/>
      <c r="BB571" s="565"/>
      <c r="BC571" s="565"/>
      <c r="BD571" s="565"/>
      <c r="BE571" s="565"/>
      <c r="BF571" s="565"/>
      <c r="BG571" s="565"/>
      <c r="BH571" s="565"/>
      <c r="BI571" s="565"/>
      <c r="BJ571" s="567"/>
      <c r="BK571" s="567"/>
      <c r="BL571" s="567"/>
      <c r="BM571" s="567"/>
      <c r="BN571" s="567"/>
    </row>
    <row r="572" spans="1:66" s="598" customFormat="1" x14ac:dyDescent="0.25">
      <c r="A572" s="563"/>
      <c r="B572" s="563"/>
      <c r="C572" s="563"/>
      <c r="D572" s="563"/>
      <c r="E572" s="563"/>
      <c r="F572" s="563"/>
      <c r="G572" s="563"/>
      <c r="H572" s="566"/>
      <c r="I572" s="566"/>
      <c r="J572" s="566"/>
      <c r="K572" s="566"/>
      <c r="L572" s="566"/>
      <c r="M572" s="566"/>
      <c r="N572" s="567"/>
      <c r="O572" s="567"/>
      <c r="P572" s="567"/>
      <c r="Q572" s="566"/>
      <c r="R572" s="566"/>
      <c r="S572" s="566"/>
      <c r="T572" s="565"/>
      <c r="U572" s="565"/>
      <c r="V572" s="565"/>
      <c r="W572" s="565"/>
      <c r="X572" s="565"/>
      <c r="Y572" s="565"/>
      <c r="Z572" s="565"/>
      <c r="AA572" s="565"/>
      <c r="AB572" s="565"/>
      <c r="AC572" s="565"/>
      <c r="AD572" s="565"/>
      <c r="AE572" s="565"/>
      <c r="AF572" s="565"/>
      <c r="AG572" s="565"/>
      <c r="AH572" s="565"/>
      <c r="AI572" s="565"/>
      <c r="AJ572" s="565"/>
      <c r="AK572" s="565"/>
      <c r="AL572" s="565"/>
      <c r="AM572" s="565"/>
      <c r="AN572" s="565"/>
      <c r="AO572" s="565"/>
      <c r="AP572" s="565"/>
      <c r="AQ572" s="565"/>
      <c r="AR572" s="565"/>
      <c r="AS572" s="565"/>
      <c r="AT572" s="565"/>
      <c r="AU572" s="565"/>
      <c r="AV572" s="565"/>
      <c r="AW572" s="565"/>
      <c r="AX572" s="565"/>
      <c r="AY572" s="565"/>
      <c r="AZ572" s="565"/>
      <c r="BA572" s="565"/>
      <c r="BB572" s="565"/>
      <c r="BC572" s="565"/>
      <c r="BD572" s="565"/>
      <c r="BE572" s="565"/>
      <c r="BF572" s="565"/>
      <c r="BG572" s="565"/>
      <c r="BH572" s="565"/>
      <c r="BI572" s="565"/>
      <c r="BJ572" s="567"/>
      <c r="BK572" s="567"/>
      <c r="BL572" s="567"/>
      <c r="BM572" s="567"/>
      <c r="BN572" s="567"/>
    </row>
    <row r="573" spans="1:66" s="598" customFormat="1" x14ac:dyDescent="0.25">
      <c r="A573" s="563"/>
      <c r="B573" s="563"/>
      <c r="C573" s="563"/>
      <c r="D573" s="563"/>
      <c r="E573" s="563"/>
      <c r="F573" s="563"/>
      <c r="G573" s="563"/>
      <c r="H573" s="566"/>
      <c r="I573" s="566"/>
      <c r="J573" s="566"/>
      <c r="K573" s="566"/>
      <c r="L573" s="566"/>
      <c r="M573" s="566"/>
      <c r="N573" s="567"/>
      <c r="O573" s="567"/>
      <c r="P573" s="567"/>
      <c r="Q573" s="566"/>
      <c r="R573" s="566"/>
      <c r="S573" s="566"/>
      <c r="T573" s="565"/>
      <c r="U573" s="565"/>
      <c r="V573" s="565"/>
      <c r="W573" s="565"/>
      <c r="X573" s="565"/>
      <c r="Y573" s="565"/>
      <c r="Z573" s="565"/>
      <c r="AA573" s="565"/>
      <c r="AB573" s="565"/>
      <c r="AC573" s="565"/>
      <c r="AD573" s="565"/>
      <c r="AE573" s="565"/>
      <c r="AF573" s="565"/>
      <c r="AG573" s="565"/>
      <c r="AH573" s="565"/>
      <c r="AI573" s="565"/>
      <c r="AJ573" s="565"/>
      <c r="AK573" s="565"/>
      <c r="AL573" s="565"/>
      <c r="AM573" s="565"/>
      <c r="AN573" s="565"/>
      <c r="AO573" s="565"/>
      <c r="AP573" s="565"/>
      <c r="AQ573" s="565"/>
      <c r="AR573" s="565"/>
      <c r="AS573" s="565"/>
      <c r="AT573" s="565"/>
      <c r="AU573" s="565"/>
      <c r="AV573" s="565"/>
      <c r="AW573" s="565"/>
      <c r="AX573" s="565"/>
      <c r="AY573" s="565"/>
      <c r="AZ573" s="565"/>
      <c r="BA573" s="565"/>
      <c r="BB573" s="565"/>
      <c r="BC573" s="565"/>
      <c r="BD573" s="565"/>
      <c r="BE573" s="565"/>
      <c r="BF573" s="565"/>
      <c r="BG573" s="565"/>
      <c r="BH573" s="565"/>
      <c r="BI573" s="565"/>
      <c r="BJ573" s="567"/>
      <c r="BK573" s="567"/>
      <c r="BL573" s="567"/>
      <c r="BM573" s="567"/>
      <c r="BN573" s="567"/>
    </row>
    <row r="574" spans="1:66" s="598" customFormat="1" x14ac:dyDescent="0.25">
      <c r="A574" s="563"/>
      <c r="B574" s="563"/>
      <c r="C574" s="563"/>
      <c r="D574" s="563"/>
      <c r="E574" s="563"/>
      <c r="F574" s="563"/>
      <c r="G574" s="563"/>
      <c r="H574" s="566"/>
      <c r="I574" s="566"/>
      <c r="J574" s="566"/>
      <c r="K574" s="566"/>
      <c r="L574" s="566"/>
      <c r="M574" s="566"/>
      <c r="N574" s="567"/>
      <c r="O574" s="567"/>
      <c r="P574" s="567"/>
      <c r="Q574" s="566"/>
      <c r="R574" s="566"/>
      <c r="S574" s="566"/>
      <c r="T574" s="565"/>
      <c r="U574" s="565"/>
      <c r="V574" s="565"/>
      <c r="W574" s="565"/>
      <c r="X574" s="565"/>
      <c r="Y574" s="565"/>
      <c r="Z574" s="565"/>
      <c r="AA574" s="565"/>
      <c r="AB574" s="565"/>
      <c r="AC574" s="565"/>
      <c r="AD574" s="565"/>
      <c r="AE574" s="565"/>
      <c r="AF574" s="565"/>
      <c r="AG574" s="565"/>
      <c r="AH574" s="565"/>
      <c r="AI574" s="565"/>
      <c r="AJ574" s="565"/>
      <c r="AK574" s="565"/>
      <c r="AL574" s="565"/>
      <c r="AM574" s="565"/>
      <c r="AN574" s="565"/>
      <c r="AO574" s="565"/>
      <c r="AP574" s="565"/>
      <c r="AQ574" s="565"/>
      <c r="AR574" s="565"/>
      <c r="AS574" s="565"/>
      <c r="AT574" s="565"/>
      <c r="AU574" s="565"/>
      <c r="AV574" s="565"/>
      <c r="AW574" s="565"/>
      <c r="AX574" s="565"/>
      <c r="AY574" s="565"/>
      <c r="AZ574" s="565"/>
      <c r="BA574" s="565"/>
      <c r="BB574" s="565"/>
      <c r="BC574" s="565"/>
      <c r="BD574" s="565"/>
      <c r="BE574" s="565"/>
      <c r="BF574" s="565"/>
      <c r="BG574" s="565"/>
      <c r="BH574" s="565"/>
      <c r="BI574" s="565"/>
      <c r="BJ574" s="567"/>
      <c r="BK574" s="567"/>
      <c r="BL574" s="567"/>
      <c r="BM574" s="567"/>
      <c r="BN574" s="567"/>
    </row>
    <row r="575" spans="1:66" s="598" customFormat="1" x14ac:dyDescent="0.25">
      <c r="A575" s="563"/>
      <c r="B575" s="563"/>
      <c r="C575" s="563"/>
      <c r="D575" s="563"/>
      <c r="E575" s="563"/>
      <c r="F575" s="563"/>
      <c r="G575" s="563"/>
      <c r="H575" s="566"/>
      <c r="I575" s="566"/>
      <c r="J575" s="566"/>
      <c r="K575" s="566"/>
      <c r="L575" s="566"/>
      <c r="M575" s="566"/>
      <c r="N575" s="567"/>
      <c r="O575" s="567"/>
      <c r="P575" s="567"/>
      <c r="Q575" s="566"/>
      <c r="R575" s="566"/>
      <c r="S575" s="566"/>
      <c r="T575" s="565"/>
      <c r="U575" s="565"/>
      <c r="V575" s="565"/>
      <c r="W575" s="565"/>
      <c r="X575" s="565"/>
      <c r="Y575" s="565"/>
      <c r="Z575" s="565"/>
      <c r="AA575" s="565"/>
      <c r="AB575" s="565"/>
      <c r="AC575" s="565"/>
      <c r="AD575" s="565"/>
      <c r="AE575" s="565"/>
      <c r="AF575" s="565"/>
      <c r="AG575" s="565"/>
      <c r="AH575" s="565"/>
      <c r="AI575" s="565"/>
      <c r="AJ575" s="565"/>
      <c r="AK575" s="565"/>
      <c r="AL575" s="565"/>
      <c r="AM575" s="565"/>
      <c r="AN575" s="565"/>
      <c r="AO575" s="565"/>
      <c r="AP575" s="565"/>
      <c r="AQ575" s="565"/>
      <c r="AR575" s="565"/>
      <c r="AS575" s="565"/>
      <c r="AT575" s="565"/>
      <c r="AU575" s="565"/>
      <c r="AV575" s="565"/>
      <c r="AW575" s="565"/>
      <c r="AX575" s="565"/>
      <c r="AY575" s="565"/>
      <c r="AZ575" s="565"/>
      <c r="BA575" s="565"/>
      <c r="BB575" s="565"/>
      <c r="BC575" s="565"/>
      <c r="BD575" s="565"/>
      <c r="BE575" s="565"/>
      <c r="BF575" s="565"/>
      <c r="BG575" s="565"/>
      <c r="BH575" s="565"/>
      <c r="BI575" s="565"/>
      <c r="BJ575" s="567"/>
      <c r="BK575" s="567"/>
      <c r="BL575" s="567"/>
      <c r="BM575" s="567"/>
      <c r="BN575" s="567"/>
    </row>
    <row r="576" spans="1:66" s="598" customFormat="1" x14ac:dyDescent="0.25">
      <c r="A576" s="563"/>
      <c r="B576" s="563"/>
      <c r="C576" s="563"/>
      <c r="D576" s="563"/>
      <c r="E576" s="563"/>
      <c r="F576" s="563"/>
      <c r="G576" s="563"/>
      <c r="H576" s="566"/>
      <c r="I576" s="566"/>
      <c r="J576" s="566"/>
      <c r="K576" s="566"/>
      <c r="L576" s="566"/>
      <c r="M576" s="566"/>
      <c r="N576" s="567"/>
      <c r="O576" s="567"/>
      <c r="P576" s="567"/>
      <c r="Q576" s="566"/>
      <c r="R576" s="566"/>
      <c r="S576" s="566"/>
      <c r="T576" s="565"/>
      <c r="U576" s="565"/>
      <c r="V576" s="565"/>
      <c r="W576" s="565"/>
      <c r="X576" s="565"/>
      <c r="Y576" s="565"/>
      <c r="Z576" s="565"/>
      <c r="AA576" s="565"/>
      <c r="AB576" s="565"/>
      <c r="AC576" s="565"/>
      <c r="AD576" s="565"/>
      <c r="AE576" s="565"/>
      <c r="AF576" s="565"/>
      <c r="AG576" s="565"/>
      <c r="AH576" s="565"/>
      <c r="AI576" s="565"/>
      <c r="AJ576" s="565"/>
      <c r="AK576" s="565"/>
      <c r="AL576" s="565"/>
      <c r="AM576" s="565"/>
      <c r="AN576" s="565"/>
      <c r="AO576" s="565"/>
      <c r="AP576" s="565"/>
      <c r="AQ576" s="565"/>
      <c r="AR576" s="565"/>
      <c r="AS576" s="565"/>
      <c r="AT576" s="565"/>
      <c r="AU576" s="565"/>
      <c r="AV576" s="565"/>
      <c r="AW576" s="565"/>
      <c r="AX576" s="565"/>
      <c r="AY576" s="565"/>
      <c r="AZ576" s="565"/>
      <c r="BA576" s="565"/>
      <c r="BB576" s="565"/>
      <c r="BC576" s="565"/>
      <c r="BD576" s="565"/>
      <c r="BE576" s="565"/>
      <c r="BF576" s="565"/>
      <c r="BG576" s="565"/>
      <c r="BH576" s="565"/>
      <c r="BI576" s="565"/>
      <c r="BJ576" s="567"/>
      <c r="BK576" s="567"/>
      <c r="BL576" s="567"/>
      <c r="BM576" s="567"/>
      <c r="BN576" s="567"/>
    </row>
    <row r="577" spans="1:66" s="598" customFormat="1" x14ac:dyDescent="0.25">
      <c r="A577" s="563"/>
      <c r="B577" s="563"/>
      <c r="C577" s="563"/>
      <c r="D577" s="563"/>
      <c r="E577" s="563"/>
      <c r="F577" s="563"/>
      <c r="G577" s="563"/>
      <c r="H577" s="566"/>
      <c r="I577" s="566"/>
      <c r="J577" s="566"/>
      <c r="K577" s="566"/>
      <c r="L577" s="566"/>
      <c r="M577" s="566"/>
      <c r="N577" s="567"/>
      <c r="O577" s="567"/>
      <c r="P577" s="567"/>
      <c r="Q577" s="566"/>
      <c r="R577" s="566"/>
      <c r="S577" s="566"/>
      <c r="T577" s="565"/>
      <c r="U577" s="565"/>
      <c r="V577" s="565"/>
      <c r="W577" s="565"/>
      <c r="X577" s="565"/>
      <c r="Y577" s="565"/>
      <c r="Z577" s="565"/>
      <c r="AA577" s="565"/>
      <c r="AB577" s="565"/>
      <c r="AC577" s="565"/>
      <c r="AD577" s="565"/>
      <c r="AE577" s="565"/>
      <c r="AF577" s="565"/>
      <c r="AG577" s="565"/>
      <c r="AH577" s="565"/>
      <c r="AI577" s="565"/>
      <c r="AJ577" s="565"/>
      <c r="AK577" s="565"/>
      <c r="AL577" s="565"/>
      <c r="AM577" s="565"/>
      <c r="AN577" s="565"/>
      <c r="AO577" s="565"/>
      <c r="AP577" s="565"/>
      <c r="AQ577" s="565"/>
      <c r="AR577" s="565"/>
      <c r="AS577" s="565"/>
      <c r="AT577" s="565"/>
      <c r="AU577" s="565"/>
      <c r="AV577" s="565"/>
      <c r="AW577" s="565"/>
      <c r="AX577" s="565"/>
      <c r="AY577" s="565"/>
      <c r="AZ577" s="565"/>
      <c r="BA577" s="565"/>
      <c r="BB577" s="565"/>
      <c r="BC577" s="565"/>
      <c r="BD577" s="565"/>
      <c r="BE577" s="565"/>
      <c r="BF577" s="565"/>
      <c r="BG577" s="565"/>
      <c r="BH577" s="565"/>
      <c r="BI577" s="565"/>
      <c r="BJ577" s="567"/>
      <c r="BK577" s="567"/>
      <c r="BL577" s="567"/>
      <c r="BM577" s="567"/>
      <c r="BN577" s="567"/>
    </row>
    <row r="578" spans="1:66" s="598" customFormat="1" x14ac:dyDescent="0.25">
      <c r="A578" s="563"/>
      <c r="B578" s="563"/>
      <c r="C578" s="563"/>
      <c r="D578" s="563"/>
      <c r="E578" s="563"/>
      <c r="F578" s="563"/>
      <c r="G578" s="563"/>
      <c r="H578" s="566"/>
      <c r="I578" s="566"/>
      <c r="J578" s="566"/>
      <c r="K578" s="566"/>
      <c r="L578" s="566"/>
      <c r="M578" s="566"/>
      <c r="N578" s="567"/>
      <c r="O578" s="567"/>
      <c r="P578" s="567"/>
      <c r="Q578" s="566"/>
      <c r="R578" s="566"/>
      <c r="S578" s="566"/>
      <c r="T578" s="565"/>
      <c r="U578" s="565"/>
      <c r="V578" s="565"/>
      <c r="W578" s="565"/>
      <c r="X578" s="565"/>
      <c r="Y578" s="565"/>
      <c r="Z578" s="565"/>
      <c r="AA578" s="565"/>
      <c r="AB578" s="565"/>
      <c r="AC578" s="565"/>
      <c r="AD578" s="565"/>
      <c r="AE578" s="565"/>
      <c r="AF578" s="565"/>
      <c r="AG578" s="565"/>
      <c r="AH578" s="565"/>
      <c r="AI578" s="565"/>
      <c r="AJ578" s="565"/>
      <c r="AK578" s="565"/>
      <c r="AL578" s="565"/>
      <c r="AM578" s="565"/>
      <c r="AN578" s="565"/>
      <c r="AO578" s="565"/>
      <c r="AP578" s="565"/>
      <c r="AQ578" s="565"/>
      <c r="AR578" s="565"/>
      <c r="AS578" s="565"/>
      <c r="AT578" s="565"/>
      <c r="AU578" s="565"/>
      <c r="AV578" s="565"/>
      <c r="AW578" s="565"/>
      <c r="AX578" s="565"/>
      <c r="AY578" s="565"/>
      <c r="AZ578" s="565"/>
      <c r="BA578" s="565"/>
      <c r="BB578" s="565"/>
      <c r="BC578" s="565"/>
      <c r="BD578" s="565"/>
      <c r="BE578" s="565"/>
      <c r="BF578" s="565"/>
      <c r="BG578" s="565"/>
      <c r="BH578" s="565"/>
      <c r="BI578" s="565"/>
      <c r="BJ578" s="567"/>
      <c r="BK578" s="567"/>
      <c r="BL578" s="567"/>
      <c r="BM578" s="567"/>
      <c r="BN578" s="567"/>
    </row>
    <row r="579" spans="1:66" s="598" customFormat="1" x14ac:dyDescent="0.25">
      <c r="A579" s="563"/>
      <c r="B579" s="563"/>
      <c r="C579" s="563"/>
      <c r="D579" s="563"/>
      <c r="E579" s="563"/>
      <c r="F579" s="563"/>
      <c r="G579" s="563"/>
      <c r="H579" s="566"/>
      <c r="I579" s="566"/>
      <c r="J579" s="566"/>
      <c r="K579" s="566"/>
      <c r="L579" s="566"/>
      <c r="M579" s="566"/>
      <c r="N579" s="567"/>
      <c r="O579" s="567"/>
      <c r="P579" s="567"/>
      <c r="Q579" s="566"/>
      <c r="R579" s="566"/>
      <c r="S579" s="566"/>
      <c r="T579" s="565"/>
      <c r="U579" s="565"/>
      <c r="V579" s="565"/>
      <c r="W579" s="565"/>
      <c r="X579" s="565"/>
      <c r="Y579" s="565"/>
      <c r="Z579" s="565"/>
      <c r="AA579" s="565"/>
      <c r="AB579" s="565"/>
      <c r="AC579" s="565"/>
      <c r="AD579" s="565"/>
      <c r="AE579" s="565"/>
      <c r="AF579" s="565"/>
      <c r="AG579" s="565"/>
      <c r="AH579" s="565"/>
      <c r="AI579" s="565"/>
      <c r="AJ579" s="565"/>
      <c r="AK579" s="565"/>
      <c r="AL579" s="565"/>
      <c r="AM579" s="565"/>
      <c r="AN579" s="565"/>
      <c r="AO579" s="565"/>
      <c r="AP579" s="565"/>
      <c r="AQ579" s="565"/>
      <c r="AR579" s="565"/>
      <c r="AS579" s="565"/>
      <c r="AT579" s="565"/>
      <c r="AU579" s="565"/>
      <c r="AV579" s="565"/>
      <c r="AW579" s="565"/>
      <c r="AX579" s="565"/>
      <c r="AY579" s="565"/>
      <c r="AZ579" s="565"/>
      <c r="BA579" s="565"/>
      <c r="BB579" s="565"/>
      <c r="BC579" s="565"/>
      <c r="BD579" s="565"/>
      <c r="BE579" s="565"/>
      <c r="BF579" s="565"/>
      <c r="BG579" s="565"/>
      <c r="BH579" s="565"/>
      <c r="BI579" s="565"/>
      <c r="BJ579" s="567"/>
      <c r="BK579" s="567"/>
      <c r="BL579" s="567"/>
      <c r="BM579" s="567"/>
      <c r="BN579" s="567"/>
    </row>
    <row r="580" spans="1:66" s="598" customFormat="1" x14ac:dyDescent="0.25">
      <c r="A580" s="563"/>
      <c r="B580" s="563"/>
      <c r="C580" s="563"/>
      <c r="D580" s="563"/>
      <c r="E580" s="563"/>
      <c r="F580" s="563"/>
      <c r="G580" s="563"/>
      <c r="H580" s="566"/>
      <c r="I580" s="566"/>
      <c r="J580" s="566"/>
      <c r="K580" s="566"/>
      <c r="L580" s="566"/>
      <c r="M580" s="566"/>
      <c r="N580" s="567"/>
      <c r="O580" s="567"/>
      <c r="P580" s="567"/>
      <c r="Q580" s="566"/>
      <c r="R580" s="566"/>
      <c r="S580" s="566"/>
      <c r="T580" s="565"/>
      <c r="U580" s="565"/>
      <c r="V580" s="565"/>
      <c r="W580" s="565"/>
      <c r="X580" s="565"/>
      <c r="Y580" s="565"/>
      <c r="Z580" s="565"/>
      <c r="AA580" s="565"/>
      <c r="AB580" s="565"/>
      <c r="AC580" s="565"/>
      <c r="AD580" s="565"/>
      <c r="AE580" s="565"/>
      <c r="AF580" s="565"/>
      <c r="AG580" s="565"/>
      <c r="AH580" s="565"/>
      <c r="AI580" s="565"/>
      <c r="AJ580" s="565"/>
      <c r="AK580" s="565"/>
      <c r="AL580" s="565"/>
      <c r="AM580" s="565"/>
      <c r="AN580" s="565"/>
      <c r="AO580" s="565"/>
      <c r="AP580" s="565"/>
      <c r="AQ580" s="565"/>
      <c r="AR580" s="565"/>
      <c r="AS580" s="565"/>
      <c r="AT580" s="565"/>
      <c r="AU580" s="565"/>
      <c r="AV580" s="565"/>
      <c r="AW580" s="565"/>
      <c r="AX580" s="565"/>
      <c r="AY580" s="565"/>
      <c r="AZ580" s="565"/>
      <c r="BA580" s="565"/>
      <c r="BB580" s="565"/>
      <c r="BC580" s="565"/>
      <c r="BD580" s="565"/>
      <c r="BE580" s="565"/>
      <c r="BF580" s="565"/>
      <c r="BG580" s="565"/>
      <c r="BH580" s="565"/>
      <c r="BI580" s="565"/>
      <c r="BJ580" s="567"/>
      <c r="BK580" s="567"/>
      <c r="BL580" s="567"/>
      <c r="BM580" s="567"/>
      <c r="BN580" s="567"/>
    </row>
    <row r="581" spans="1:66" s="598" customFormat="1" x14ac:dyDescent="0.25">
      <c r="A581" s="563"/>
      <c r="B581" s="563"/>
      <c r="C581" s="563"/>
      <c r="D581" s="563"/>
      <c r="E581" s="563"/>
      <c r="F581" s="563"/>
      <c r="G581" s="563"/>
      <c r="H581" s="566"/>
      <c r="I581" s="566"/>
      <c r="J581" s="566"/>
      <c r="K581" s="566"/>
      <c r="L581" s="566"/>
      <c r="M581" s="566"/>
      <c r="N581" s="567"/>
      <c r="O581" s="567"/>
      <c r="P581" s="567"/>
      <c r="Q581" s="566"/>
      <c r="R581" s="566"/>
      <c r="S581" s="566"/>
      <c r="T581" s="565"/>
      <c r="U581" s="565"/>
      <c r="V581" s="565"/>
      <c r="W581" s="565"/>
      <c r="X581" s="565"/>
      <c r="Y581" s="565"/>
      <c r="Z581" s="565"/>
      <c r="AA581" s="565"/>
      <c r="AB581" s="565"/>
      <c r="AC581" s="565"/>
      <c r="AD581" s="565"/>
      <c r="AE581" s="565"/>
      <c r="AF581" s="565"/>
      <c r="AG581" s="565"/>
      <c r="AH581" s="565"/>
      <c r="AI581" s="565"/>
      <c r="AJ581" s="565"/>
      <c r="AK581" s="565"/>
      <c r="AL581" s="565"/>
      <c r="AM581" s="565"/>
      <c r="AN581" s="565"/>
      <c r="AO581" s="565"/>
      <c r="AP581" s="565"/>
      <c r="AQ581" s="565"/>
      <c r="AR581" s="565"/>
      <c r="AS581" s="565"/>
      <c r="AT581" s="565"/>
      <c r="AU581" s="565"/>
      <c r="AV581" s="565"/>
      <c r="AW581" s="565"/>
      <c r="AX581" s="565"/>
      <c r="AY581" s="565"/>
      <c r="AZ581" s="565"/>
      <c r="BA581" s="565"/>
      <c r="BB581" s="565"/>
      <c r="BC581" s="565"/>
      <c r="BD581" s="565"/>
      <c r="BE581" s="565"/>
      <c r="BF581" s="565"/>
      <c r="BG581" s="565"/>
      <c r="BH581" s="565"/>
      <c r="BI581" s="565"/>
      <c r="BJ581" s="567"/>
      <c r="BK581" s="567"/>
      <c r="BL581" s="567"/>
      <c r="BM581" s="567"/>
      <c r="BN581" s="567"/>
    </row>
    <row r="582" spans="1:66" s="598" customFormat="1" x14ac:dyDescent="0.25">
      <c r="A582" s="563"/>
      <c r="B582" s="563"/>
      <c r="C582" s="563"/>
      <c r="D582" s="563"/>
      <c r="E582" s="563"/>
      <c r="F582" s="563"/>
      <c r="G582" s="563"/>
      <c r="H582" s="566"/>
      <c r="I582" s="566"/>
      <c r="J582" s="566"/>
      <c r="K582" s="566"/>
      <c r="L582" s="566"/>
      <c r="M582" s="566"/>
      <c r="N582" s="567"/>
      <c r="O582" s="567"/>
      <c r="P582" s="567"/>
      <c r="Q582" s="566"/>
      <c r="R582" s="566"/>
      <c r="S582" s="566"/>
      <c r="T582" s="565"/>
      <c r="U582" s="565"/>
      <c r="V582" s="565"/>
      <c r="W582" s="565"/>
      <c r="X582" s="565"/>
      <c r="Y582" s="565"/>
      <c r="Z582" s="565"/>
      <c r="AA582" s="565"/>
      <c r="AB582" s="565"/>
      <c r="AC582" s="565"/>
      <c r="AD582" s="565"/>
      <c r="AE582" s="565"/>
      <c r="AF582" s="565"/>
      <c r="AG582" s="565"/>
      <c r="AH582" s="565"/>
      <c r="AI582" s="565"/>
      <c r="AJ582" s="565"/>
      <c r="AK582" s="565"/>
      <c r="AL582" s="565"/>
      <c r="AM582" s="565"/>
      <c r="AN582" s="565"/>
      <c r="AO582" s="565"/>
      <c r="AP582" s="565"/>
      <c r="AQ582" s="565"/>
      <c r="AR582" s="565"/>
      <c r="AS582" s="565"/>
      <c r="AT582" s="565"/>
      <c r="AU582" s="565"/>
      <c r="AV582" s="565"/>
      <c r="AW582" s="565"/>
      <c r="AX582" s="565"/>
      <c r="AY582" s="565"/>
      <c r="AZ582" s="565"/>
      <c r="BA582" s="565"/>
      <c r="BB582" s="565"/>
      <c r="BC582" s="565"/>
      <c r="BD582" s="565"/>
      <c r="BE582" s="565"/>
      <c r="BF582" s="565"/>
      <c r="BG582" s="565"/>
      <c r="BH582" s="565"/>
      <c r="BI582" s="565"/>
      <c r="BJ582" s="567"/>
      <c r="BK582" s="567"/>
      <c r="BL582" s="567"/>
      <c r="BM582" s="567"/>
      <c r="BN582" s="567"/>
    </row>
    <row r="583" spans="1:66" s="598" customFormat="1" x14ac:dyDescent="0.25">
      <c r="A583" s="563"/>
      <c r="B583" s="563"/>
      <c r="C583" s="563"/>
      <c r="D583" s="563"/>
      <c r="E583" s="563"/>
      <c r="F583" s="563"/>
      <c r="G583" s="563"/>
      <c r="H583" s="566"/>
      <c r="I583" s="566"/>
      <c r="J583" s="566"/>
      <c r="K583" s="566"/>
      <c r="L583" s="566"/>
      <c r="M583" s="566"/>
      <c r="N583" s="567"/>
      <c r="O583" s="567"/>
      <c r="P583" s="567"/>
      <c r="Q583" s="566"/>
      <c r="R583" s="566"/>
      <c r="S583" s="566"/>
      <c r="T583" s="565"/>
      <c r="U583" s="565"/>
      <c r="V583" s="565"/>
      <c r="W583" s="565"/>
      <c r="X583" s="565"/>
      <c r="Y583" s="565"/>
      <c r="Z583" s="565"/>
      <c r="AA583" s="565"/>
      <c r="AB583" s="565"/>
      <c r="AC583" s="565"/>
      <c r="AD583" s="565"/>
      <c r="AE583" s="565"/>
      <c r="AF583" s="565"/>
      <c r="AG583" s="565"/>
      <c r="AH583" s="565"/>
      <c r="AI583" s="565"/>
      <c r="AJ583" s="565"/>
      <c r="AK583" s="565"/>
      <c r="AL583" s="565"/>
      <c r="AM583" s="565"/>
      <c r="AN583" s="565"/>
      <c r="AO583" s="565"/>
      <c r="AP583" s="565"/>
      <c r="AQ583" s="565"/>
      <c r="AR583" s="565"/>
      <c r="AS583" s="565"/>
      <c r="AT583" s="565"/>
      <c r="AU583" s="565"/>
      <c r="AV583" s="565"/>
      <c r="AW583" s="565"/>
      <c r="AX583" s="565"/>
      <c r="AY583" s="565"/>
      <c r="AZ583" s="565"/>
      <c r="BA583" s="565"/>
      <c r="BB583" s="565"/>
      <c r="BC583" s="565"/>
      <c r="BD583" s="565"/>
      <c r="BE583" s="565"/>
      <c r="BF583" s="565"/>
      <c r="BG583" s="565"/>
      <c r="BH583" s="565"/>
      <c r="BI583" s="565"/>
      <c r="BJ583" s="567"/>
      <c r="BK583" s="567"/>
      <c r="BL583" s="567"/>
      <c r="BM583" s="567"/>
      <c r="BN583" s="567"/>
    </row>
    <row r="584" spans="1:66" s="598" customFormat="1" x14ac:dyDescent="0.25">
      <c r="A584" s="563"/>
      <c r="B584" s="563"/>
      <c r="C584" s="563"/>
      <c r="D584" s="563"/>
      <c r="E584" s="563"/>
      <c r="F584" s="563"/>
      <c r="G584" s="563"/>
      <c r="H584" s="566"/>
      <c r="I584" s="566"/>
      <c r="J584" s="566"/>
      <c r="K584" s="566"/>
      <c r="L584" s="566"/>
      <c r="M584" s="566"/>
      <c r="N584" s="567"/>
      <c r="O584" s="567"/>
      <c r="P584" s="567"/>
      <c r="Q584" s="566"/>
      <c r="R584" s="566"/>
      <c r="S584" s="566"/>
      <c r="T584" s="565"/>
      <c r="U584" s="565"/>
      <c r="V584" s="565"/>
      <c r="W584" s="565"/>
      <c r="X584" s="565"/>
      <c r="Y584" s="565"/>
      <c r="Z584" s="565"/>
      <c r="AA584" s="565"/>
      <c r="AB584" s="565"/>
      <c r="AC584" s="565"/>
      <c r="AD584" s="565"/>
      <c r="AE584" s="565"/>
      <c r="AF584" s="565"/>
      <c r="AG584" s="565"/>
      <c r="AH584" s="565"/>
      <c r="AI584" s="565"/>
      <c r="AJ584" s="565"/>
      <c r="AK584" s="565"/>
      <c r="AL584" s="565"/>
      <c r="AM584" s="565"/>
      <c r="AN584" s="565"/>
      <c r="AO584" s="565"/>
      <c r="AP584" s="565"/>
      <c r="AQ584" s="565"/>
      <c r="AR584" s="565"/>
      <c r="AS584" s="565"/>
      <c r="AT584" s="565"/>
      <c r="AU584" s="565"/>
      <c r="AV584" s="565"/>
      <c r="AW584" s="565"/>
      <c r="AX584" s="565"/>
      <c r="AY584" s="565"/>
      <c r="AZ584" s="565"/>
      <c r="BA584" s="565"/>
      <c r="BB584" s="565"/>
      <c r="BC584" s="565"/>
      <c r="BD584" s="565"/>
      <c r="BE584" s="565"/>
      <c r="BF584" s="565"/>
      <c r="BG584" s="565"/>
      <c r="BH584" s="565"/>
      <c r="BI584" s="565"/>
      <c r="BJ584" s="567"/>
      <c r="BK584" s="567"/>
      <c r="BL584" s="567"/>
      <c r="BM584" s="567"/>
      <c r="BN584" s="567"/>
    </row>
    <row r="585" spans="1:66" s="598" customFormat="1" x14ac:dyDescent="0.25">
      <c r="A585" s="563"/>
      <c r="B585" s="563"/>
      <c r="C585" s="563"/>
      <c r="D585" s="563"/>
      <c r="E585" s="563"/>
      <c r="F585" s="563"/>
      <c r="G585" s="563"/>
      <c r="H585" s="566"/>
      <c r="I585" s="566"/>
      <c r="J585" s="566"/>
      <c r="K585" s="566"/>
      <c r="L585" s="566"/>
      <c r="M585" s="566"/>
      <c r="N585" s="567"/>
      <c r="O585" s="567"/>
      <c r="P585" s="567"/>
      <c r="Q585" s="566"/>
      <c r="R585" s="566"/>
      <c r="S585" s="566"/>
      <c r="T585" s="565"/>
      <c r="U585" s="565"/>
      <c r="V585" s="565"/>
      <c r="W585" s="565"/>
      <c r="X585" s="565"/>
      <c r="Y585" s="565"/>
      <c r="Z585" s="565"/>
      <c r="AA585" s="565"/>
      <c r="AB585" s="565"/>
      <c r="AC585" s="565"/>
      <c r="AD585" s="565"/>
      <c r="AE585" s="565"/>
      <c r="AF585" s="565"/>
      <c r="AG585" s="565"/>
      <c r="AH585" s="565"/>
      <c r="AI585" s="565"/>
      <c r="AJ585" s="565"/>
      <c r="AK585" s="565"/>
      <c r="AL585" s="565"/>
      <c r="AM585" s="565"/>
      <c r="AN585" s="565"/>
      <c r="AO585" s="565"/>
      <c r="AP585" s="565"/>
      <c r="AQ585" s="565"/>
      <c r="AR585" s="565"/>
      <c r="AS585" s="565"/>
      <c r="AT585" s="565"/>
      <c r="AU585" s="565"/>
      <c r="AV585" s="565"/>
      <c r="AW585" s="565"/>
      <c r="AX585" s="565"/>
      <c r="AY585" s="565"/>
      <c r="AZ585" s="565"/>
      <c r="BA585" s="565"/>
      <c r="BB585" s="565"/>
      <c r="BC585" s="565"/>
      <c r="BD585" s="565"/>
      <c r="BE585" s="565"/>
      <c r="BF585" s="565"/>
      <c r="BG585" s="565"/>
      <c r="BH585" s="565"/>
      <c r="BI585" s="565"/>
      <c r="BJ585" s="567"/>
      <c r="BK585" s="567"/>
      <c r="BL585" s="567"/>
      <c r="BM585" s="567"/>
      <c r="BN585" s="567"/>
    </row>
    <row r="586" spans="1:66" s="598" customFormat="1" x14ac:dyDescent="0.25">
      <c r="A586" s="563"/>
      <c r="B586" s="563"/>
      <c r="C586" s="563"/>
      <c r="D586" s="563"/>
      <c r="E586" s="563"/>
      <c r="F586" s="563"/>
      <c r="G586" s="563"/>
      <c r="H586" s="566"/>
      <c r="I586" s="566"/>
      <c r="J586" s="566"/>
      <c r="K586" s="566"/>
      <c r="L586" s="566"/>
      <c r="M586" s="566"/>
      <c r="N586" s="567"/>
      <c r="O586" s="567"/>
      <c r="P586" s="567"/>
      <c r="Q586" s="566"/>
      <c r="R586" s="566"/>
      <c r="S586" s="566"/>
      <c r="T586" s="565"/>
      <c r="U586" s="565"/>
      <c r="V586" s="565"/>
      <c r="W586" s="565"/>
      <c r="X586" s="565"/>
      <c r="Y586" s="565"/>
      <c r="Z586" s="565"/>
      <c r="AA586" s="565"/>
      <c r="AB586" s="565"/>
      <c r="AC586" s="565"/>
      <c r="AD586" s="565"/>
      <c r="AE586" s="565"/>
      <c r="AF586" s="565"/>
      <c r="AG586" s="565"/>
      <c r="AH586" s="565"/>
      <c r="AI586" s="565"/>
      <c r="AJ586" s="565"/>
      <c r="AK586" s="565"/>
      <c r="AL586" s="565"/>
      <c r="AM586" s="565"/>
      <c r="AN586" s="565"/>
      <c r="AO586" s="565"/>
      <c r="AP586" s="565"/>
      <c r="AQ586" s="565"/>
      <c r="AR586" s="565"/>
      <c r="AS586" s="565"/>
      <c r="AT586" s="565"/>
      <c r="AU586" s="565"/>
      <c r="AV586" s="565"/>
      <c r="AW586" s="565"/>
      <c r="AX586" s="565"/>
      <c r="AY586" s="565"/>
      <c r="AZ586" s="565"/>
      <c r="BA586" s="565"/>
      <c r="BB586" s="565"/>
      <c r="BC586" s="565"/>
      <c r="BD586" s="565"/>
      <c r="BE586" s="565"/>
      <c r="BF586" s="565"/>
      <c r="BG586" s="565"/>
      <c r="BH586" s="565"/>
      <c r="BI586" s="565"/>
      <c r="BJ586" s="567"/>
      <c r="BK586" s="567"/>
      <c r="BL586" s="567"/>
      <c r="BM586" s="567"/>
      <c r="BN586" s="567"/>
    </row>
    <row r="587" spans="1:66" s="598" customFormat="1" x14ac:dyDescent="0.25">
      <c r="A587" s="563"/>
      <c r="B587" s="563"/>
      <c r="C587" s="563"/>
      <c r="D587" s="563"/>
      <c r="E587" s="563"/>
      <c r="F587" s="563"/>
      <c r="G587" s="563"/>
      <c r="H587" s="566"/>
      <c r="I587" s="566"/>
      <c r="J587" s="566"/>
      <c r="K587" s="566"/>
      <c r="L587" s="566"/>
      <c r="M587" s="566"/>
      <c r="N587" s="567"/>
      <c r="O587" s="567"/>
      <c r="P587" s="567"/>
      <c r="Q587" s="566"/>
      <c r="R587" s="566"/>
      <c r="S587" s="566"/>
      <c r="T587" s="565"/>
      <c r="U587" s="565"/>
      <c r="V587" s="565"/>
      <c r="W587" s="565"/>
      <c r="X587" s="565"/>
      <c r="Y587" s="565"/>
      <c r="Z587" s="565"/>
      <c r="AA587" s="565"/>
      <c r="AB587" s="565"/>
      <c r="AC587" s="565"/>
      <c r="AD587" s="565"/>
      <c r="AE587" s="565"/>
      <c r="AF587" s="565"/>
      <c r="AG587" s="565"/>
      <c r="AH587" s="565"/>
      <c r="AI587" s="565"/>
      <c r="AJ587" s="565"/>
      <c r="AK587" s="565"/>
      <c r="AL587" s="565"/>
      <c r="AM587" s="565"/>
      <c r="AN587" s="565"/>
      <c r="AO587" s="565"/>
      <c r="AP587" s="565"/>
      <c r="AQ587" s="565"/>
      <c r="AR587" s="565"/>
      <c r="AS587" s="565"/>
      <c r="AT587" s="565"/>
      <c r="AU587" s="565"/>
      <c r="AV587" s="565"/>
      <c r="AW587" s="565"/>
      <c r="AX587" s="565"/>
      <c r="AY587" s="565"/>
      <c r="AZ587" s="565"/>
      <c r="BA587" s="565"/>
      <c r="BB587" s="565"/>
      <c r="BC587" s="565"/>
      <c r="BD587" s="565"/>
      <c r="BE587" s="565"/>
      <c r="BF587" s="565"/>
      <c r="BG587" s="565"/>
      <c r="BH587" s="565"/>
      <c r="BI587" s="565"/>
      <c r="BJ587" s="567"/>
      <c r="BK587" s="567"/>
      <c r="BL587" s="567"/>
      <c r="BM587" s="567"/>
      <c r="BN587" s="567"/>
    </row>
    <row r="588" spans="1:66" s="598" customFormat="1" x14ac:dyDescent="0.25">
      <c r="A588" s="563"/>
      <c r="B588" s="563"/>
      <c r="C588" s="563"/>
      <c r="D588" s="563"/>
      <c r="E588" s="563"/>
      <c r="F588" s="563"/>
      <c r="G588" s="563"/>
      <c r="H588" s="566"/>
      <c r="I588" s="566"/>
      <c r="J588" s="566"/>
      <c r="K588" s="566"/>
      <c r="L588" s="566"/>
      <c r="M588" s="566"/>
      <c r="N588" s="567"/>
      <c r="O588" s="567"/>
      <c r="P588" s="567"/>
      <c r="Q588" s="566"/>
      <c r="R588" s="566"/>
      <c r="S588" s="566"/>
      <c r="T588" s="565"/>
      <c r="U588" s="565"/>
      <c r="V588" s="565"/>
      <c r="W588" s="565"/>
      <c r="X588" s="565"/>
      <c r="Y588" s="565"/>
      <c r="Z588" s="565"/>
      <c r="AA588" s="565"/>
      <c r="AB588" s="565"/>
      <c r="AC588" s="565"/>
      <c r="AD588" s="565"/>
      <c r="AE588" s="565"/>
      <c r="AF588" s="565"/>
      <c r="AG588" s="565"/>
      <c r="AH588" s="565"/>
      <c r="AI588" s="565"/>
      <c r="AJ588" s="565"/>
      <c r="AK588" s="565"/>
      <c r="AL588" s="565"/>
      <c r="AM588" s="565"/>
      <c r="AN588" s="565"/>
      <c r="AO588" s="565"/>
      <c r="AP588" s="565"/>
      <c r="AQ588" s="565"/>
      <c r="AR588" s="565"/>
      <c r="AS588" s="565"/>
      <c r="AT588" s="565"/>
      <c r="AU588" s="565"/>
      <c r="AV588" s="565"/>
      <c r="AW588" s="565"/>
      <c r="AX588" s="565"/>
      <c r="AY588" s="565"/>
      <c r="AZ588" s="565"/>
      <c r="BA588" s="565"/>
      <c r="BB588" s="565"/>
      <c r="BC588" s="565"/>
      <c r="BD588" s="565"/>
      <c r="BE588" s="565"/>
      <c r="BF588" s="565"/>
      <c r="BG588" s="565"/>
      <c r="BH588" s="565"/>
      <c r="BI588" s="565"/>
      <c r="BJ588" s="567"/>
      <c r="BK588" s="567"/>
      <c r="BL588" s="567"/>
      <c r="BM588" s="567"/>
      <c r="BN588" s="567"/>
    </row>
    <row r="589" spans="1:66" s="598" customFormat="1" x14ac:dyDescent="0.25">
      <c r="A589" s="563"/>
      <c r="B589" s="563"/>
      <c r="C589" s="563"/>
      <c r="D589" s="563"/>
      <c r="E589" s="563"/>
      <c r="F589" s="563"/>
      <c r="G589" s="563"/>
      <c r="H589" s="566"/>
      <c r="I589" s="566"/>
      <c r="J589" s="566"/>
      <c r="K589" s="566"/>
      <c r="L589" s="566"/>
      <c r="M589" s="566"/>
      <c r="N589" s="567"/>
      <c r="O589" s="567"/>
      <c r="P589" s="567"/>
      <c r="Q589" s="566"/>
      <c r="R589" s="566"/>
      <c r="S589" s="566"/>
      <c r="T589" s="565"/>
      <c r="U589" s="565"/>
      <c r="V589" s="565"/>
      <c r="W589" s="565"/>
      <c r="X589" s="565"/>
      <c r="Y589" s="565"/>
      <c r="Z589" s="565"/>
      <c r="AA589" s="565"/>
      <c r="AB589" s="565"/>
      <c r="AC589" s="565"/>
      <c r="AD589" s="565"/>
      <c r="AE589" s="565"/>
      <c r="AF589" s="565"/>
      <c r="AG589" s="565"/>
      <c r="AH589" s="565"/>
      <c r="AI589" s="565"/>
      <c r="AJ589" s="565"/>
      <c r="AK589" s="565"/>
      <c r="AL589" s="565"/>
      <c r="AM589" s="565"/>
      <c r="AN589" s="565"/>
      <c r="AO589" s="565"/>
      <c r="AP589" s="565"/>
      <c r="AQ589" s="565"/>
      <c r="AR589" s="565"/>
      <c r="AS589" s="565"/>
      <c r="AT589" s="565"/>
      <c r="AU589" s="565"/>
      <c r="AV589" s="565"/>
      <c r="AW589" s="565"/>
      <c r="AX589" s="565"/>
      <c r="AY589" s="565"/>
      <c r="AZ589" s="565"/>
      <c r="BA589" s="565"/>
      <c r="BB589" s="565"/>
      <c r="BC589" s="565"/>
      <c r="BD589" s="565"/>
      <c r="BE589" s="565"/>
      <c r="BF589" s="565"/>
      <c r="BG589" s="565"/>
      <c r="BH589" s="565"/>
      <c r="BI589" s="565"/>
      <c r="BJ589" s="567"/>
      <c r="BK589" s="567"/>
      <c r="BL589" s="567"/>
      <c r="BM589" s="567"/>
      <c r="BN589" s="567"/>
    </row>
    <row r="590" spans="1:66" s="598" customFormat="1" x14ac:dyDescent="0.25">
      <c r="A590" s="563"/>
      <c r="B590" s="563"/>
      <c r="C590" s="563"/>
      <c r="D590" s="563"/>
      <c r="E590" s="563"/>
      <c r="F590" s="563"/>
      <c r="G590" s="563"/>
      <c r="H590" s="566"/>
      <c r="I590" s="566"/>
      <c r="J590" s="566"/>
      <c r="K590" s="566"/>
      <c r="L590" s="566"/>
      <c r="M590" s="566"/>
      <c r="N590" s="567"/>
      <c r="O590" s="567"/>
      <c r="P590" s="567"/>
      <c r="Q590" s="566"/>
      <c r="R590" s="566"/>
      <c r="S590" s="566"/>
      <c r="T590" s="565"/>
      <c r="U590" s="565"/>
      <c r="V590" s="565"/>
      <c r="W590" s="565"/>
      <c r="X590" s="565"/>
      <c r="Y590" s="565"/>
      <c r="Z590" s="565"/>
      <c r="AA590" s="565"/>
      <c r="AB590" s="565"/>
      <c r="AC590" s="565"/>
      <c r="AD590" s="565"/>
      <c r="AE590" s="565"/>
      <c r="AF590" s="565"/>
      <c r="AG590" s="565"/>
      <c r="AH590" s="565"/>
      <c r="AI590" s="565"/>
      <c r="AJ590" s="565"/>
      <c r="AK590" s="565"/>
      <c r="AL590" s="565"/>
      <c r="AM590" s="565"/>
      <c r="AN590" s="565"/>
      <c r="AO590" s="565"/>
      <c r="AP590" s="565"/>
      <c r="AQ590" s="565"/>
      <c r="AR590" s="565"/>
      <c r="AS590" s="565"/>
      <c r="AT590" s="565"/>
      <c r="AU590" s="565"/>
      <c r="AV590" s="565"/>
      <c r="AW590" s="565"/>
      <c r="AX590" s="565"/>
      <c r="AY590" s="565"/>
      <c r="AZ590" s="565"/>
      <c r="BA590" s="565"/>
      <c r="BB590" s="565"/>
      <c r="BC590" s="565"/>
      <c r="BD590" s="565"/>
      <c r="BE590" s="565"/>
      <c r="BF590" s="565"/>
      <c r="BG590" s="565"/>
      <c r="BH590" s="565"/>
      <c r="BI590" s="565"/>
      <c r="BJ590" s="567"/>
      <c r="BK590" s="567"/>
      <c r="BL590" s="567"/>
      <c r="BM590" s="567"/>
      <c r="BN590" s="567"/>
    </row>
    <row r="591" spans="1:66" s="598" customFormat="1" x14ac:dyDescent="0.25">
      <c r="A591" s="563"/>
      <c r="B591" s="563"/>
      <c r="C591" s="563"/>
      <c r="D591" s="563"/>
      <c r="E591" s="563"/>
      <c r="F591" s="563"/>
      <c r="G591" s="563"/>
      <c r="H591" s="566"/>
      <c r="I591" s="566"/>
      <c r="J591" s="566"/>
      <c r="K591" s="566"/>
      <c r="L591" s="566"/>
      <c r="M591" s="566"/>
      <c r="N591" s="567"/>
      <c r="O591" s="567"/>
      <c r="P591" s="567"/>
      <c r="Q591" s="566"/>
      <c r="R591" s="566"/>
      <c r="S591" s="566"/>
      <c r="T591" s="565"/>
      <c r="U591" s="565"/>
      <c r="V591" s="565"/>
      <c r="W591" s="565"/>
      <c r="X591" s="565"/>
      <c r="Y591" s="565"/>
      <c r="Z591" s="565"/>
      <c r="AA591" s="565"/>
      <c r="AB591" s="565"/>
      <c r="AC591" s="565"/>
      <c r="AD591" s="565"/>
      <c r="AE591" s="565"/>
      <c r="AF591" s="565"/>
      <c r="AG591" s="565"/>
      <c r="AH591" s="565"/>
      <c r="AI591" s="565"/>
      <c r="AJ591" s="565"/>
      <c r="AK591" s="565"/>
      <c r="AL591" s="565"/>
      <c r="AM591" s="565"/>
      <c r="AN591" s="565"/>
      <c r="AO591" s="565"/>
      <c r="AP591" s="565"/>
      <c r="AQ591" s="565"/>
      <c r="AR591" s="565"/>
      <c r="AS591" s="565"/>
      <c r="AT591" s="565"/>
      <c r="AU591" s="565"/>
      <c r="AV591" s="565"/>
      <c r="AW591" s="565"/>
      <c r="AX591" s="565"/>
      <c r="AY591" s="565"/>
      <c r="AZ591" s="565"/>
      <c r="BA591" s="565"/>
      <c r="BB591" s="565"/>
      <c r="BC591" s="565"/>
      <c r="BD591" s="565"/>
      <c r="BE591" s="565"/>
      <c r="BF591" s="565"/>
      <c r="BG591" s="565"/>
      <c r="BH591" s="565"/>
      <c r="BI591" s="565"/>
      <c r="BJ591" s="567"/>
      <c r="BK591" s="567"/>
      <c r="BL591" s="567"/>
      <c r="BM591" s="567"/>
      <c r="BN591" s="567"/>
    </row>
    <row r="592" spans="1:66" s="598" customFormat="1" x14ac:dyDescent="0.25">
      <c r="A592" s="563"/>
      <c r="B592" s="563"/>
      <c r="C592" s="563"/>
      <c r="D592" s="563"/>
      <c r="E592" s="563"/>
      <c r="F592" s="563"/>
      <c r="G592" s="563"/>
      <c r="H592" s="566"/>
      <c r="I592" s="566"/>
      <c r="J592" s="566"/>
      <c r="K592" s="566"/>
      <c r="L592" s="566"/>
      <c r="M592" s="566"/>
      <c r="N592" s="567"/>
      <c r="O592" s="567"/>
      <c r="P592" s="567"/>
      <c r="Q592" s="566"/>
      <c r="R592" s="566"/>
      <c r="S592" s="566"/>
      <c r="T592" s="565"/>
      <c r="U592" s="565"/>
      <c r="V592" s="565"/>
      <c r="W592" s="565"/>
      <c r="X592" s="565"/>
      <c r="Y592" s="565"/>
      <c r="Z592" s="565"/>
      <c r="AA592" s="565"/>
      <c r="AB592" s="565"/>
      <c r="AC592" s="565"/>
      <c r="AD592" s="565"/>
      <c r="AE592" s="565"/>
      <c r="AF592" s="565"/>
      <c r="AG592" s="565"/>
      <c r="AH592" s="565"/>
      <c r="AI592" s="565"/>
      <c r="AJ592" s="565"/>
      <c r="AK592" s="565"/>
      <c r="AL592" s="565"/>
      <c r="AM592" s="565"/>
      <c r="AN592" s="565"/>
      <c r="AO592" s="565"/>
      <c r="AP592" s="565"/>
      <c r="AQ592" s="565"/>
      <c r="AR592" s="565"/>
      <c r="AS592" s="565"/>
      <c r="AT592" s="565"/>
      <c r="AU592" s="565"/>
      <c r="AV592" s="565"/>
      <c r="AW592" s="565"/>
      <c r="AX592" s="565"/>
      <c r="AY592" s="565"/>
      <c r="AZ592" s="565"/>
      <c r="BA592" s="565"/>
      <c r="BB592" s="565"/>
      <c r="BC592" s="565"/>
      <c r="BD592" s="565"/>
      <c r="BE592" s="565"/>
      <c r="BF592" s="565"/>
      <c r="BG592" s="565"/>
      <c r="BH592" s="565"/>
      <c r="BI592" s="565"/>
      <c r="BJ592" s="567"/>
      <c r="BK592" s="567"/>
      <c r="BL592" s="567"/>
      <c r="BM592" s="567"/>
      <c r="BN592" s="567"/>
    </row>
    <row r="593" spans="1:66" s="598" customFormat="1" x14ac:dyDescent="0.25">
      <c r="A593" s="563"/>
      <c r="B593" s="563"/>
      <c r="C593" s="563"/>
      <c r="D593" s="563"/>
      <c r="E593" s="563"/>
      <c r="F593" s="563"/>
      <c r="G593" s="563"/>
      <c r="H593" s="566"/>
      <c r="I593" s="566"/>
      <c r="J593" s="566"/>
      <c r="K593" s="566"/>
      <c r="L593" s="566"/>
      <c r="M593" s="566"/>
      <c r="N593" s="567"/>
      <c r="O593" s="567"/>
      <c r="P593" s="567"/>
      <c r="Q593" s="566"/>
      <c r="R593" s="566"/>
      <c r="S593" s="566"/>
      <c r="T593" s="565"/>
      <c r="U593" s="565"/>
      <c r="V593" s="565"/>
      <c r="W593" s="565"/>
      <c r="X593" s="565"/>
      <c r="Y593" s="565"/>
      <c r="Z593" s="565"/>
      <c r="AA593" s="565"/>
      <c r="AB593" s="565"/>
      <c r="AC593" s="565"/>
      <c r="AD593" s="565"/>
      <c r="AE593" s="565"/>
      <c r="AF593" s="565"/>
      <c r="AG593" s="565"/>
      <c r="AH593" s="565"/>
      <c r="AI593" s="565"/>
      <c r="AJ593" s="565"/>
      <c r="AK593" s="565"/>
      <c r="AL593" s="565"/>
      <c r="AM593" s="565"/>
      <c r="AN593" s="565"/>
      <c r="AO593" s="565"/>
      <c r="AP593" s="565"/>
      <c r="AQ593" s="565"/>
      <c r="AR593" s="565"/>
      <c r="AS593" s="565"/>
      <c r="AT593" s="565"/>
      <c r="AU593" s="565"/>
      <c r="AV593" s="565"/>
      <c r="AW593" s="565"/>
      <c r="AX593" s="565"/>
      <c r="AY593" s="565"/>
      <c r="AZ593" s="565"/>
      <c r="BA593" s="565"/>
      <c r="BB593" s="565"/>
      <c r="BC593" s="565"/>
      <c r="BD593" s="565"/>
      <c r="BE593" s="565"/>
      <c r="BF593" s="565"/>
      <c r="BG593" s="565"/>
      <c r="BH593" s="565"/>
      <c r="BI593" s="565"/>
      <c r="BJ593" s="567"/>
      <c r="BK593" s="567"/>
      <c r="BL593" s="567"/>
      <c r="BM593" s="567"/>
      <c r="BN593" s="567"/>
    </row>
    <row r="594" spans="1:66" s="598" customFormat="1" x14ac:dyDescent="0.25">
      <c r="A594" s="563"/>
      <c r="B594" s="563"/>
      <c r="C594" s="563"/>
      <c r="D594" s="563"/>
      <c r="E594" s="563"/>
      <c r="F594" s="563"/>
      <c r="G594" s="563"/>
      <c r="H594" s="566"/>
      <c r="I594" s="566"/>
      <c r="J594" s="566"/>
      <c r="K594" s="566"/>
      <c r="L594" s="566"/>
      <c r="M594" s="566"/>
      <c r="N594" s="567"/>
      <c r="O594" s="567"/>
      <c r="P594" s="567"/>
      <c r="Q594" s="566"/>
      <c r="R594" s="566"/>
      <c r="S594" s="566"/>
      <c r="T594" s="565"/>
      <c r="U594" s="565"/>
      <c r="V594" s="565"/>
      <c r="W594" s="565"/>
      <c r="X594" s="565"/>
      <c r="Y594" s="565"/>
      <c r="Z594" s="565"/>
      <c r="AA594" s="565"/>
      <c r="AB594" s="565"/>
      <c r="AC594" s="565"/>
      <c r="AD594" s="565"/>
      <c r="AE594" s="565"/>
      <c r="AF594" s="565"/>
      <c r="AG594" s="565"/>
      <c r="AH594" s="565"/>
      <c r="AI594" s="565"/>
      <c r="AJ594" s="565"/>
      <c r="AK594" s="565"/>
      <c r="AL594" s="565"/>
      <c r="AM594" s="565"/>
      <c r="AN594" s="565"/>
      <c r="AO594" s="565"/>
      <c r="AP594" s="565"/>
      <c r="AQ594" s="565"/>
      <c r="AR594" s="565"/>
      <c r="AS594" s="565"/>
      <c r="AT594" s="565"/>
      <c r="AU594" s="565"/>
      <c r="AV594" s="565"/>
      <c r="AW594" s="565"/>
      <c r="AX594" s="565"/>
      <c r="AY594" s="565"/>
      <c r="AZ594" s="565"/>
      <c r="BA594" s="565"/>
      <c r="BB594" s="565"/>
      <c r="BC594" s="565"/>
      <c r="BD594" s="565"/>
      <c r="BE594" s="565"/>
      <c r="BF594" s="565"/>
      <c r="BG594" s="565"/>
      <c r="BH594" s="565"/>
      <c r="BI594" s="565"/>
      <c r="BJ594" s="567"/>
      <c r="BK594" s="567"/>
      <c r="BL594" s="567"/>
      <c r="BM594" s="567"/>
      <c r="BN594" s="567"/>
    </row>
    <row r="595" spans="1:66" s="598" customFormat="1" x14ac:dyDescent="0.25">
      <c r="A595" s="563"/>
      <c r="B595" s="563"/>
      <c r="C595" s="563"/>
      <c r="D595" s="563"/>
      <c r="E595" s="563"/>
      <c r="F595" s="563"/>
      <c r="G595" s="563"/>
      <c r="H595" s="566"/>
      <c r="I595" s="566"/>
      <c r="J595" s="566"/>
      <c r="K595" s="566"/>
      <c r="L595" s="566"/>
      <c r="M595" s="566"/>
      <c r="N595" s="567"/>
      <c r="O595" s="567"/>
      <c r="P595" s="567"/>
      <c r="Q595" s="566"/>
      <c r="R595" s="566"/>
      <c r="S595" s="566"/>
      <c r="T595" s="565"/>
      <c r="U595" s="565"/>
      <c r="V595" s="565"/>
      <c r="W595" s="565"/>
      <c r="X595" s="565"/>
      <c r="Y595" s="565"/>
      <c r="Z595" s="565"/>
      <c r="AA595" s="565"/>
      <c r="AB595" s="565"/>
      <c r="AC595" s="565"/>
      <c r="AD595" s="565"/>
      <c r="AE595" s="565"/>
      <c r="AF595" s="565"/>
      <c r="AG595" s="565"/>
      <c r="AH595" s="565"/>
      <c r="AI595" s="565"/>
      <c r="AJ595" s="565"/>
      <c r="AK595" s="565"/>
      <c r="AL595" s="565"/>
      <c r="AM595" s="565"/>
      <c r="AN595" s="565"/>
      <c r="AO595" s="565"/>
      <c r="AP595" s="565"/>
      <c r="AQ595" s="565"/>
      <c r="AR595" s="565"/>
      <c r="AS595" s="565"/>
      <c r="AT595" s="565"/>
      <c r="AU595" s="565"/>
      <c r="AV595" s="565"/>
      <c r="AW595" s="565"/>
      <c r="AX595" s="565"/>
      <c r="AY595" s="565"/>
      <c r="AZ595" s="565"/>
      <c r="BA595" s="565"/>
      <c r="BB595" s="565"/>
      <c r="BC595" s="565"/>
      <c r="BD595" s="565"/>
      <c r="BE595" s="565"/>
      <c r="BF595" s="565"/>
      <c r="BG595" s="565"/>
      <c r="BH595" s="565"/>
      <c r="BI595" s="565"/>
      <c r="BJ595" s="567"/>
      <c r="BK595" s="567"/>
      <c r="BL595" s="567"/>
      <c r="BM595" s="567"/>
      <c r="BN595" s="567"/>
    </row>
    <row r="596" spans="1:66" s="598" customFormat="1" x14ac:dyDescent="0.25">
      <c r="A596" s="563"/>
      <c r="B596" s="563"/>
      <c r="C596" s="563"/>
      <c r="D596" s="563"/>
      <c r="E596" s="563"/>
      <c r="F596" s="563"/>
      <c r="G596" s="563"/>
      <c r="H596" s="566"/>
      <c r="I596" s="566"/>
      <c r="J596" s="566"/>
      <c r="K596" s="566"/>
      <c r="L596" s="566"/>
      <c r="M596" s="566"/>
      <c r="N596" s="567"/>
      <c r="O596" s="567"/>
      <c r="P596" s="567"/>
      <c r="Q596" s="566"/>
      <c r="R596" s="566"/>
      <c r="S596" s="566"/>
      <c r="T596" s="565"/>
      <c r="U596" s="565"/>
      <c r="V596" s="565"/>
      <c r="W596" s="565"/>
      <c r="X596" s="565"/>
      <c r="Y596" s="565"/>
      <c r="Z596" s="565"/>
      <c r="AA596" s="565"/>
      <c r="AB596" s="565"/>
      <c r="AC596" s="565"/>
      <c r="AD596" s="565"/>
      <c r="AE596" s="565"/>
      <c r="AF596" s="565"/>
      <c r="AG596" s="565"/>
      <c r="AH596" s="565"/>
      <c r="AI596" s="565"/>
      <c r="AJ596" s="565"/>
      <c r="AK596" s="565"/>
      <c r="AL596" s="565"/>
      <c r="AM596" s="565"/>
      <c r="AN596" s="565"/>
      <c r="AO596" s="565"/>
      <c r="AP596" s="565"/>
      <c r="AQ596" s="565"/>
      <c r="AR596" s="565"/>
      <c r="AS596" s="565"/>
      <c r="AT596" s="565"/>
      <c r="AU596" s="565"/>
      <c r="AV596" s="565"/>
      <c r="AW596" s="565"/>
      <c r="AX596" s="565"/>
      <c r="AY596" s="565"/>
      <c r="AZ596" s="565"/>
      <c r="BA596" s="565"/>
      <c r="BB596" s="565"/>
      <c r="BC596" s="565"/>
      <c r="BD596" s="565"/>
      <c r="BE596" s="565"/>
      <c r="BF596" s="565"/>
      <c r="BG596" s="565"/>
      <c r="BH596" s="565"/>
      <c r="BI596" s="565"/>
      <c r="BJ596" s="567"/>
      <c r="BK596" s="567"/>
      <c r="BL596" s="567"/>
      <c r="BM596" s="567"/>
      <c r="BN596" s="567"/>
    </row>
    <row r="597" spans="1:66" s="598" customFormat="1" x14ac:dyDescent="0.25">
      <c r="A597" s="563"/>
      <c r="B597" s="563"/>
      <c r="C597" s="563"/>
      <c r="D597" s="563"/>
      <c r="E597" s="563"/>
      <c r="F597" s="563"/>
      <c r="G597" s="563"/>
      <c r="H597" s="566"/>
      <c r="I597" s="566"/>
      <c r="J597" s="566"/>
      <c r="K597" s="566"/>
      <c r="L597" s="566"/>
      <c r="M597" s="566"/>
      <c r="N597" s="567"/>
      <c r="O597" s="567"/>
      <c r="P597" s="567"/>
      <c r="Q597" s="566"/>
      <c r="R597" s="566"/>
      <c r="S597" s="566"/>
      <c r="T597" s="565"/>
      <c r="U597" s="565"/>
      <c r="V597" s="565"/>
      <c r="W597" s="565"/>
      <c r="X597" s="565"/>
      <c r="Y597" s="565"/>
      <c r="Z597" s="565"/>
      <c r="AA597" s="565"/>
      <c r="AB597" s="565"/>
      <c r="AC597" s="565"/>
      <c r="AD597" s="565"/>
      <c r="AE597" s="565"/>
      <c r="AF597" s="565"/>
      <c r="AG597" s="565"/>
      <c r="AH597" s="565"/>
      <c r="AI597" s="565"/>
      <c r="AJ597" s="565"/>
      <c r="AK597" s="565"/>
      <c r="AL597" s="565"/>
      <c r="AM597" s="565"/>
      <c r="AN597" s="565"/>
      <c r="AO597" s="565"/>
      <c r="AP597" s="565"/>
      <c r="AQ597" s="565"/>
      <c r="AR597" s="565"/>
      <c r="AS597" s="565"/>
      <c r="AT597" s="565"/>
      <c r="AU597" s="565"/>
      <c r="AV597" s="565"/>
      <c r="AW597" s="565"/>
      <c r="AX597" s="565"/>
      <c r="AY597" s="565"/>
      <c r="AZ597" s="565"/>
      <c r="BA597" s="565"/>
      <c r="BB597" s="565"/>
      <c r="BC597" s="565"/>
      <c r="BD597" s="565"/>
      <c r="BE597" s="565"/>
      <c r="BF597" s="565"/>
      <c r="BG597" s="565"/>
      <c r="BH597" s="565"/>
      <c r="BI597" s="565"/>
      <c r="BJ597" s="567"/>
      <c r="BK597" s="567"/>
      <c r="BL597" s="567"/>
      <c r="BM597" s="567"/>
      <c r="BN597" s="567"/>
    </row>
    <row r="598" spans="1:66" s="598" customFormat="1" x14ac:dyDescent="0.25">
      <c r="A598" s="563"/>
      <c r="B598" s="563"/>
      <c r="C598" s="563"/>
      <c r="D598" s="563"/>
      <c r="E598" s="563"/>
      <c r="F598" s="563"/>
      <c r="G598" s="563"/>
      <c r="H598" s="566"/>
      <c r="I598" s="566"/>
      <c r="J598" s="566"/>
      <c r="K598" s="566"/>
      <c r="L598" s="566"/>
      <c r="M598" s="566"/>
      <c r="N598" s="567"/>
      <c r="O598" s="567"/>
      <c r="P598" s="567"/>
      <c r="Q598" s="566"/>
      <c r="R598" s="566"/>
      <c r="S598" s="566"/>
      <c r="T598" s="565"/>
      <c r="U598" s="565"/>
      <c r="V598" s="565"/>
      <c r="W598" s="565"/>
      <c r="X598" s="565"/>
      <c r="Y598" s="565"/>
      <c r="Z598" s="565"/>
      <c r="AA598" s="565"/>
      <c r="AB598" s="565"/>
      <c r="AC598" s="565"/>
      <c r="AD598" s="565"/>
      <c r="AE598" s="565"/>
      <c r="AF598" s="565"/>
      <c r="AG598" s="565"/>
      <c r="AH598" s="565"/>
      <c r="AI598" s="565"/>
      <c r="AJ598" s="565"/>
      <c r="AK598" s="565"/>
      <c r="AL598" s="565"/>
      <c r="AM598" s="565"/>
      <c r="AN598" s="565"/>
      <c r="AO598" s="565"/>
      <c r="AP598" s="565"/>
      <c r="AQ598" s="565"/>
      <c r="AR598" s="565"/>
      <c r="AS598" s="565"/>
      <c r="AT598" s="565"/>
      <c r="AU598" s="565"/>
      <c r="AV598" s="565"/>
      <c r="AW598" s="565"/>
      <c r="AX598" s="565"/>
      <c r="AY598" s="565"/>
      <c r="AZ598" s="565"/>
      <c r="BA598" s="565"/>
      <c r="BB598" s="565"/>
      <c r="BC598" s="565"/>
      <c r="BD598" s="565"/>
      <c r="BE598" s="565"/>
      <c r="BF598" s="565"/>
      <c r="BG598" s="565"/>
      <c r="BH598" s="565"/>
      <c r="BI598" s="565"/>
      <c r="BJ598" s="567"/>
      <c r="BK598" s="567"/>
      <c r="BL598" s="567"/>
      <c r="BM598" s="567"/>
      <c r="BN598" s="567"/>
    </row>
    <row r="599" spans="1:66" s="598" customFormat="1" x14ac:dyDescent="0.25">
      <c r="A599" s="563"/>
      <c r="B599" s="563"/>
      <c r="C599" s="563"/>
      <c r="D599" s="563"/>
      <c r="E599" s="563"/>
      <c r="F599" s="563"/>
      <c r="G599" s="563"/>
      <c r="H599" s="566"/>
      <c r="I599" s="566"/>
      <c r="J599" s="566"/>
      <c r="K599" s="566"/>
      <c r="L599" s="566"/>
      <c r="M599" s="566"/>
      <c r="N599" s="567"/>
      <c r="O599" s="567"/>
      <c r="P599" s="567"/>
      <c r="Q599" s="566"/>
      <c r="R599" s="566"/>
      <c r="S599" s="566"/>
      <c r="T599" s="565"/>
      <c r="U599" s="565"/>
      <c r="V599" s="565"/>
      <c r="W599" s="565"/>
      <c r="X599" s="565"/>
      <c r="Y599" s="565"/>
      <c r="Z599" s="565"/>
      <c r="AA599" s="565"/>
      <c r="AB599" s="565"/>
      <c r="AC599" s="565"/>
      <c r="AD599" s="565"/>
      <c r="AE599" s="565"/>
      <c r="AF599" s="565"/>
      <c r="AG599" s="565"/>
      <c r="AH599" s="565"/>
      <c r="AI599" s="565"/>
      <c r="AJ599" s="565"/>
      <c r="AK599" s="565"/>
      <c r="AL599" s="565"/>
      <c r="AM599" s="565"/>
      <c r="AN599" s="565"/>
      <c r="AO599" s="565"/>
      <c r="AP599" s="565"/>
      <c r="AQ599" s="565"/>
      <c r="AR599" s="565"/>
      <c r="AS599" s="565"/>
      <c r="AT599" s="565"/>
      <c r="AU599" s="565"/>
      <c r="AV599" s="565"/>
      <c r="AW599" s="565"/>
      <c r="AX599" s="565"/>
      <c r="AY599" s="565"/>
      <c r="AZ599" s="565"/>
      <c r="BA599" s="565"/>
      <c r="BB599" s="565"/>
      <c r="BC599" s="565"/>
      <c r="BD599" s="565"/>
      <c r="BE599" s="565"/>
      <c r="BF599" s="565"/>
      <c r="BG599" s="565"/>
      <c r="BH599" s="565"/>
      <c r="BI599" s="565"/>
      <c r="BJ599" s="567"/>
      <c r="BK599" s="567"/>
      <c r="BL599" s="567"/>
      <c r="BM599" s="567"/>
      <c r="BN599" s="567"/>
    </row>
    <row r="600" spans="1:66" s="598" customFormat="1" x14ac:dyDescent="0.25">
      <c r="A600" s="563"/>
      <c r="B600" s="563"/>
      <c r="C600" s="563"/>
      <c r="D600" s="563"/>
      <c r="E600" s="563"/>
      <c r="F600" s="563"/>
      <c r="G600" s="563"/>
      <c r="H600" s="566"/>
      <c r="I600" s="566"/>
      <c r="J600" s="566"/>
      <c r="K600" s="566"/>
      <c r="L600" s="566"/>
      <c r="M600" s="566"/>
      <c r="N600" s="567"/>
      <c r="O600" s="567"/>
      <c r="P600" s="567"/>
      <c r="Q600" s="566"/>
      <c r="R600" s="566"/>
      <c r="S600" s="566"/>
      <c r="T600" s="565"/>
      <c r="U600" s="565"/>
      <c r="V600" s="565"/>
      <c r="W600" s="565"/>
      <c r="X600" s="565"/>
      <c r="Y600" s="565"/>
      <c r="Z600" s="565"/>
      <c r="AA600" s="565"/>
      <c r="AB600" s="565"/>
      <c r="AC600" s="565"/>
      <c r="AD600" s="565"/>
      <c r="AE600" s="565"/>
      <c r="AF600" s="565"/>
      <c r="AG600" s="565"/>
      <c r="AH600" s="565"/>
      <c r="AI600" s="565"/>
      <c r="AJ600" s="565"/>
      <c r="AK600" s="565"/>
      <c r="AL600" s="565"/>
      <c r="AM600" s="565"/>
      <c r="AN600" s="565"/>
      <c r="AO600" s="565"/>
      <c r="AP600" s="565"/>
      <c r="AQ600" s="565"/>
      <c r="AR600" s="565"/>
      <c r="AS600" s="565"/>
      <c r="AT600" s="565"/>
      <c r="AU600" s="565"/>
      <c r="AV600" s="565"/>
      <c r="AW600" s="565"/>
      <c r="AX600" s="565"/>
      <c r="AY600" s="565"/>
      <c r="AZ600" s="565"/>
      <c r="BA600" s="565"/>
      <c r="BB600" s="565"/>
      <c r="BC600" s="565"/>
      <c r="BD600" s="565"/>
      <c r="BE600" s="565"/>
      <c r="BF600" s="565"/>
      <c r="BG600" s="565"/>
      <c r="BH600" s="565"/>
      <c r="BI600" s="565"/>
      <c r="BJ600" s="567"/>
      <c r="BK600" s="567"/>
      <c r="BL600" s="567"/>
      <c r="BM600" s="567"/>
      <c r="BN600" s="567"/>
    </row>
    <row r="601" spans="1:66" s="598" customFormat="1" x14ac:dyDescent="0.25">
      <c r="A601" s="563"/>
      <c r="B601" s="563"/>
      <c r="C601" s="563"/>
      <c r="D601" s="563"/>
      <c r="E601" s="563"/>
      <c r="F601" s="563"/>
      <c r="G601" s="563"/>
      <c r="H601" s="566"/>
      <c r="I601" s="566"/>
      <c r="J601" s="566"/>
      <c r="K601" s="566"/>
      <c r="L601" s="566"/>
      <c r="M601" s="566"/>
      <c r="N601" s="567"/>
      <c r="O601" s="567"/>
      <c r="P601" s="567"/>
      <c r="Q601" s="566"/>
      <c r="R601" s="566"/>
      <c r="S601" s="566"/>
      <c r="T601" s="565"/>
      <c r="U601" s="565"/>
      <c r="V601" s="565"/>
      <c r="W601" s="565"/>
      <c r="X601" s="565"/>
      <c r="Y601" s="565"/>
      <c r="Z601" s="565"/>
      <c r="AA601" s="565"/>
      <c r="AB601" s="565"/>
      <c r="AC601" s="565"/>
      <c r="AD601" s="565"/>
      <c r="AE601" s="565"/>
      <c r="AF601" s="565"/>
      <c r="AG601" s="565"/>
      <c r="AH601" s="565"/>
      <c r="AI601" s="565"/>
      <c r="AJ601" s="565"/>
      <c r="AK601" s="565"/>
      <c r="AL601" s="565"/>
      <c r="AM601" s="565"/>
      <c r="AN601" s="565"/>
      <c r="AO601" s="565"/>
      <c r="AP601" s="565"/>
      <c r="AQ601" s="565"/>
      <c r="AR601" s="565"/>
      <c r="AS601" s="565"/>
      <c r="AT601" s="565"/>
      <c r="AU601" s="565"/>
      <c r="AV601" s="565"/>
      <c r="AW601" s="565"/>
      <c r="AX601" s="565"/>
      <c r="AY601" s="565"/>
      <c r="AZ601" s="565"/>
      <c r="BA601" s="565"/>
      <c r="BB601" s="565"/>
      <c r="BC601" s="565"/>
      <c r="BD601" s="565"/>
      <c r="BE601" s="565"/>
      <c r="BF601" s="565"/>
      <c r="BG601" s="565"/>
      <c r="BH601" s="565"/>
      <c r="BI601" s="565"/>
      <c r="BJ601" s="567"/>
      <c r="BK601" s="567"/>
      <c r="BL601" s="567"/>
      <c r="BM601" s="567"/>
      <c r="BN601" s="567"/>
    </row>
    <row r="602" spans="1:66" s="598" customFormat="1" x14ac:dyDescent="0.25">
      <c r="A602" s="563"/>
      <c r="B602" s="563"/>
      <c r="C602" s="563"/>
      <c r="D602" s="563"/>
      <c r="E602" s="563"/>
      <c r="F602" s="563"/>
      <c r="G602" s="563"/>
      <c r="H602" s="566"/>
      <c r="I602" s="566"/>
      <c r="J602" s="566"/>
      <c r="K602" s="566"/>
      <c r="L602" s="566"/>
      <c r="M602" s="566"/>
      <c r="N602" s="567"/>
      <c r="O602" s="567"/>
      <c r="P602" s="567"/>
      <c r="Q602" s="566"/>
      <c r="R602" s="566"/>
      <c r="S602" s="566"/>
      <c r="T602" s="565"/>
      <c r="U602" s="565"/>
      <c r="V602" s="565"/>
      <c r="W602" s="565"/>
      <c r="X602" s="565"/>
      <c r="Y602" s="565"/>
      <c r="Z602" s="565"/>
      <c r="AA602" s="565"/>
      <c r="AB602" s="565"/>
      <c r="AC602" s="565"/>
      <c r="AD602" s="565"/>
      <c r="AE602" s="565"/>
      <c r="AF602" s="565"/>
      <c r="AG602" s="565"/>
      <c r="AH602" s="565"/>
      <c r="AI602" s="565"/>
      <c r="AJ602" s="565"/>
      <c r="AK602" s="565"/>
      <c r="AL602" s="565"/>
      <c r="AM602" s="565"/>
      <c r="AN602" s="565"/>
      <c r="AO602" s="565"/>
      <c r="AP602" s="565"/>
      <c r="AQ602" s="565"/>
      <c r="AR602" s="565"/>
      <c r="AS602" s="565"/>
      <c r="AT602" s="565"/>
      <c r="AU602" s="565"/>
      <c r="AV602" s="565"/>
      <c r="AW602" s="565"/>
      <c r="AX602" s="565"/>
      <c r="AY602" s="565"/>
      <c r="AZ602" s="565"/>
      <c r="BA602" s="565"/>
      <c r="BB602" s="565"/>
      <c r="BC602" s="565"/>
      <c r="BD602" s="565"/>
      <c r="BE602" s="565"/>
      <c r="BF602" s="565"/>
      <c r="BG602" s="565"/>
      <c r="BH602" s="565"/>
      <c r="BI602" s="565"/>
      <c r="BJ602" s="567"/>
      <c r="BK602" s="567"/>
      <c r="BL602" s="567"/>
      <c r="BM602" s="567"/>
      <c r="BN602" s="567"/>
    </row>
    <row r="603" spans="1:66" s="598" customFormat="1" x14ac:dyDescent="0.25">
      <c r="A603" s="563"/>
      <c r="B603" s="563"/>
      <c r="C603" s="563"/>
      <c r="D603" s="563"/>
      <c r="E603" s="563"/>
      <c r="F603" s="563"/>
      <c r="G603" s="563"/>
      <c r="H603" s="566"/>
      <c r="I603" s="566"/>
      <c r="J603" s="566"/>
      <c r="K603" s="566"/>
      <c r="L603" s="566"/>
      <c r="M603" s="566"/>
      <c r="N603" s="567"/>
      <c r="O603" s="567"/>
      <c r="P603" s="567"/>
      <c r="Q603" s="566"/>
      <c r="R603" s="566"/>
      <c r="S603" s="566"/>
      <c r="T603" s="565"/>
      <c r="U603" s="565"/>
      <c r="V603" s="565"/>
      <c r="W603" s="565"/>
      <c r="X603" s="565"/>
      <c r="Y603" s="565"/>
      <c r="Z603" s="565"/>
      <c r="AA603" s="565"/>
      <c r="AB603" s="565"/>
      <c r="AC603" s="565"/>
      <c r="AD603" s="565"/>
      <c r="AE603" s="565"/>
      <c r="AF603" s="565"/>
      <c r="AG603" s="565"/>
      <c r="AH603" s="565"/>
      <c r="AI603" s="565"/>
      <c r="AJ603" s="565"/>
      <c r="AK603" s="565"/>
      <c r="AL603" s="565"/>
      <c r="AM603" s="565"/>
      <c r="AN603" s="565"/>
      <c r="AO603" s="565"/>
      <c r="AP603" s="565"/>
      <c r="AQ603" s="565"/>
      <c r="AR603" s="565"/>
      <c r="AS603" s="565"/>
      <c r="AT603" s="565"/>
      <c r="AU603" s="565"/>
      <c r="AV603" s="565"/>
      <c r="AW603" s="565"/>
      <c r="AX603" s="565"/>
      <c r="AY603" s="565"/>
      <c r="AZ603" s="565"/>
      <c r="BA603" s="565"/>
      <c r="BB603" s="565"/>
      <c r="BC603" s="565"/>
      <c r="BD603" s="565"/>
      <c r="BE603" s="565"/>
      <c r="BF603" s="565"/>
      <c r="BG603" s="565"/>
      <c r="BH603" s="565"/>
      <c r="BI603" s="565"/>
      <c r="BJ603" s="567"/>
      <c r="BK603" s="567"/>
      <c r="BL603" s="567"/>
      <c r="BM603" s="567"/>
      <c r="BN603" s="567"/>
    </row>
    <row r="604" spans="1:66" s="598" customFormat="1" x14ac:dyDescent="0.25">
      <c r="A604" s="563"/>
      <c r="B604" s="563"/>
      <c r="C604" s="563"/>
      <c r="D604" s="563"/>
      <c r="E604" s="563"/>
      <c r="F604" s="563"/>
      <c r="G604" s="563"/>
      <c r="H604" s="566"/>
      <c r="I604" s="566"/>
      <c r="J604" s="566"/>
      <c r="K604" s="566"/>
      <c r="L604" s="566"/>
      <c r="M604" s="566"/>
      <c r="N604" s="567"/>
      <c r="O604" s="567"/>
      <c r="P604" s="567"/>
      <c r="Q604" s="566"/>
      <c r="R604" s="566"/>
      <c r="S604" s="566"/>
      <c r="T604" s="565"/>
      <c r="U604" s="565"/>
      <c r="V604" s="565"/>
      <c r="W604" s="565"/>
      <c r="X604" s="565"/>
      <c r="Y604" s="565"/>
      <c r="Z604" s="565"/>
      <c r="AA604" s="565"/>
      <c r="AB604" s="565"/>
      <c r="AC604" s="565"/>
      <c r="AD604" s="565"/>
      <c r="AE604" s="565"/>
      <c r="AF604" s="565"/>
      <c r="AG604" s="565"/>
      <c r="AH604" s="565"/>
      <c r="AI604" s="565"/>
      <c r="AJ604" s="565"/>
      <c r="AK604" s="565"/>
      <c r="AL604" s="565"/>
      <c r="AM604" s="565"/>
      <c r="AN604" s="565"/>
      <c r="AO604" s="565"/>
      <c r="AP604" s="565"/>
      <c r="AQ604" s="565"/>
      <c r="AR604" s="565"/>
      <c r="AS604" s="565"/>
      <c r="AT604" s="565"/>
      <c r="AU604" s="565"/>
      <c r="AV604" s="565"/>
      <c r="AW604" s="565"/>
      <c r="AX604" s="565"/>
      <c r="AY604" s="565"/>
      <c r="AZ604" s="565"/>
      <c r="BA604" s="565"/>
      <c r="BB604" s="565"/>
      <c r="BC604" s="565"/>
      <c r="BD604" s="565"/>
      <c r="BE604" s="565"/>
      <c r="BF604" s="565"/>
      <c r="BG604" s="565"/>
      <c r="BH604" s="565"/>
      <c r="BI604" s="565"/>
      <c r="BJ604" s="567"/>
      <c r="BK604" s="567"/>
      <c r="BL604" s="567"/>
      <c r="BM604" s="567"/>
      <c r="BN604" s="567"/>
    </row>
    <row r="605" spans="1:66" s="598" customFormat="1" x14ac:dyDescent="0.25">
      <c r="A605" s="563"/>
      <c r="B605" s="563"/>
      <c r="C605" s="563"/>
      <c r="D605" s="563"/>
      <c r="E605" s="563"/>
      <c r="F605" s="563"/>
      <c r="G605" s="563"/>
      <c r="H605" s="566"/>
      <c r="I605" s="566"/>
      <c r="J605" s="566"/>
      <c r="K605" s="566"/>
      <c r="L605" s="566"/>
      <c r="M605" s="566"/>
      <c r="N605" s="567"/>
      <c r="O605" s="567"/>
      <c r="P605" s="567"/>
      <c r="Q605" s="566"/>
      <c r="R605" s="566"/>
      <c r="S605" s="566"/>
      <c r="T605" s="565"/>
      <c r="U605" s="565"/>
      <c r="V605" s="565"/>
      <c r="W605" s="565"/>
      <c r="X605" s="565"/>
      <c r="Y605" s="565"/>
      <c r="Z605" s="565"/>
      <c r="AA605" s="565"/>
      <c r="AB605" s="565"/>
      <c r="AC605" s="565"/>
      <c r="AD605" s="565"/>
      <c r="AE605" s="565"/>
      <c r="AF605" s="565"/>
      <c r="AG605" s="565"/>
      <c r="AH605" s="565"/>
      <c r="AI605" s="565"/>
      <c r="AJ605" s="565"/>
      <c r="AK605" s="565"/>
      <c r="AL605" s="565"/>
      <c r="AM605" s="565"/>
      <c r="AN605" s="565"/>
      <c r="AO605" s="565"/>
      <c r="AP605" s="565"/>
      <c r="AQ605" s="565"/>
      <c r="AR605" s="565"/>
      <c r="AS605" s="565"/>
      <c r="AT605" s="565"/>
      <c r="AU605" s="565"/>
      <c r="AV605" s="565"/>
      <c r="AW605" s="565"/>
      <c r="AX605" s="565"/>
      <c r="AY605" s="565"/>
      <c r="AZ605" s="565"/>
      <c r="BA605" s="565"/>
      <c r="BB605" s="565"/>
      <c r="BC605" s="565"/>
      <c r="BD605" s="565"/>
      <c r="BE605" s="565"/>
      <c r="BF605" s="565"/>
      <c r="BG605" s="565"/>
      <c r="BH605" s="565"/>
      <c r="BI605" s="565"/>
      <c r="BJ605" s="567"/>
      <c r="BK605" s="567"/>
      <c r="BL605" s="567"/>
      <c r="BM605" s="567"/>
      <c r="BN605" s="567"/>
    </row>
    <row r="606" spans="1:66" s="598" customFormat="1" x14ac:dyDescent="0.25">
      <c r="A606" s="563"/>
      <c r="B606" s="563"/>
      <c r="C606" s="563"/>
      <c r="D606" s="563"/>
      <c r="E606" s="563"/>
      <c r="F606" s="563"/>
      <c r="G606" s="563"/>
      <c r="H606" s="566"/>
      <c r="I606" s="566"/>
      <c r="J606" s="566"/>
      <c r="K606" s="566"/>
      <c r="L606" s="566"/>
      <c r="M606" s="566"/>
      <c r="N606" s="567"/>
      <c r="O606" s="567"/>
      <c r="P606" s="567"/>
      <c r="Q606" s="566"/>
      <c r="R606" s="566"/>
      <c r="S606" s="566"/>
      <c r="T606" s="565"/>
      <c r="U606" s="565"/>
      <c r="V606" s="565"/>
      <c r="W606" s="565"/>
      <c r="X606" s="565"/>
      <c r="Y606" s="565"/>
      <c r="Z606" s="565"/>
      <c r="AA606" s="565"/>
      <c r="AB606" s="565"/>
      <c r="AC606" s="565"/>
      <c r="AD606" s="565"/>
      <c r="AE606" s="565"/>
      <c r="AF606" s="565"/>
      <c r="AG606" s="565"/>
      <c r="AH606" s="565"/>
      <c r="AI606" s="565"/>
      <c r="AJ606" s="565"/>
      <c r="AK606" s="565"/>
      <c r="AL606" s="565"/>
      <c r="AM606" s="565"/>
      <c r="AN606" s="565"/>
      <c r="AO606" s="565"/>
      <c r="AP606" s="565"/>
      <c r="AQ606" s="565"/>
      <c r="AR606" s="565"/>
      <c r="AS606" s="565"/>
      <c r="AT606" s="565"/>
      <c r="AU606" s="565"/>
      <c r="AV606" s="565"/>
      <c r="AW606" s="565"/>
      <c r="AX606" s="565"/>
      <c r="AY606" s="565"/>
      <c r="AZ606" s="565"/>
      <c r="BA606" s="565"/>
      <c r="BB606" s="565"/>
      <c r="BC606" s="565"/>
      <c r="BD606" s="565"/>
      <c r="BE606" s="565"/>
      <c r="BF606" s="565"/>
      <c r="BG606" s="565"/>
      <c r="BH606" s="565"/>
      <c r="BI606" s="565"/>
      <c r="BJ606" s="567"/>
      <c r="BK606" s="567"/>
      <c r="BL606" s="567"/>
      <c r="BM606" s="567"/>
      <c r="BN606" s="567"/>
    </row>
    <row r="607" spans="1:66" s="598" customFormat="1" x14ac:dyDescent="0.25">
      <c r="A607" s="563"/>
      <c r="B607" s="563"/>
      <c r="C607" s="563"/>
      <c r="D607" s="563"/>
      <c r="E607" s="563"/>
      <c r="F607" s="563"/>
      <c r="G607" s="563"/>
      <c r="H607" s="566"/>
      <c r="I607" s="566"/>
      <c r="J607" s="566"/>
      <c r="K607" s="566"/>
      <c r="L607" s="566"/>
      <c r="M607" s="566"/>
      <c r="N607" s="567"/>
      <c r="O607" s="567"/>
      <c r="P607" s="567"/>
      <c r="Q607" s="566"/>
      <c r="R607" s="566"/>
      <c r="S607" s="566"/>
      <c r="T607" s="565"/>
      <c r="U607" s="565"/>
      <c r="V607" s="565"/>
      <c r="W607" s="565"/>
      <c r="X607" s="565"/>
      <c r="Y607" s="565"/>
      <c r="Z607" s="565"/>
      <c r="AA607" s="565"/>
      <c r="AB607" s="565"/>
      <c r="AC607" s="565"/>
      <c r="AD607" s="565"/>
      <c r="AE607" s="565"/>
      <c r="AF607" s="565"/>
      <c r="AG607" s="565"/>
      <c r="AH607" s="565"/>
      <c r="AI607" s="565"/>
      <c r="AJ607" s="565"/>
      <c r="AK607" s="565"/>
      <c r="AL607" s="565"/>
      <c r="AM607" s="565"/>
      <c r="AN607" s="565"/>
      <c r="AO607" s="565"/>
      <c r="AP607" s="565"/>
      <c r="AQ607" s="565"/>
      <c r="AR607" s="565"/>
      <c r="AS607" s="565"/>
      <c r="AT607" s="565"/>
      <c r="AU607" s="565"/>
      <c r="AV607" s="565"/>
      <c r="AW607" s="565"/>
      <c r="AX607" s="565"/>
      <c r="AY607" s="565"/>
      <c r="AZ607" s="565"/>
      <c r="BA607" s="565"/>
      <c r="BB607" s="565"/>
      <c r="BC607" s="565"/>
      <c r="BD607" s="565"/>
      <c r="BE607" s="565"/>
      <c r="BF607" s="565"/>
      <c r="BG607" s="565"/>
      <c r="BH607" s="565"/>
      <c r="BI607" s="565"/>
      <c r="BJ607" s="567"/>
      <c r="BK607" s="567"/>
      <c r="BL607" s="567"/>
      <c r="BM607" s="567"/>
      <c r="BN607" s="567"/>
    </row>
    <row r="608" spans="1:66" s="598" customFormat="1" x14ac:dyDescent="0.25">
      <c r="A608" s="563"/>
      <c r="B608" s="563"/>
      <c r="C608" s="563"/>
      <c r="D608" s="563"/>
      <c r="E608" s="563"/>
      <c r="F608" s="563"/>
      <c r="G608" s="563"/>
      <c r="H608" s="566"/>
      <c r="I608" s="566"/>
      <c r="J608" s="566"/>
      <c r="K608" s="566"/>
      <c r="L608" s="566"/>
      <c r="M608" s="566"/>
      <c r="N608" s="567"/>
      <c r="O608" s="567"/>
      <c r="P608" s="567"/>
      <c r="Q608" s="566"/>
      <c r="R608" s="566"/>
      <c r="S608" s="566"/>
      <c r="T608" s="565"/>
      <c r="U608" s="565"/>
      <c r="V608" s="565"/>
      <c r="W608" s="565"/>
      <c r="X608" s="565"/>
      <c r="Y608" s="565"/>
      <c r="Z608" s="565"/>
      <c r="AA608" s="565"/>
      <c r="AB608" s="565"/>
      <c r="AC608" s="565"/>
      <c r="AD608" s="565"/>
      <c r="AE608" s="565"/>
      <c r="AF608" s="565"/>
      <c r="AG608" s="565"/>
      <c r="AH608" s="565"/>
      <c r="AI608" s="565"/>
      <c r="AJ608" s="565"/>
      <c r="AK608" s="565"/>
      <c r="AL608" s="565"/>
      <c r="AM608" s="565"/>
      <c r="AN608" s="565"/>
      <c r="AO608" s="565"/>
      <c r="AP608" s="565"/>
      <c r="AQ608" s="565"/>
      <c r="AR608" s="565"/>
      <c r="AS608" s="565"/>
      <c r="AT608" s="565"/>
      <c r="AU608" s="565"/>
      <c r="AV608" s="565"/>
      <c r="AW608" s="565"/>
      <c r="AX608" s="565"/>
      <c r="AY608" s="565"/>
      <c r="AZ608" s="565"/>
      <c r="BA608" s="565"/>
      <c r="BB608" s="565"/>
      <c r="BC608" s="565"/>
      <c r="BD608" s="565"/>
      <c r="BE608" s="565"/>
      <c r="BF608" s="565"/>
      <c r="BG608" s="565"/>
      <c r="BH608" s="565"/>
      <c r="BI608" s="565"/>
      <c r="BJ608" s="567"/>
      <c r="BK608" s="567"/>
      <c r="BL608" s="567"/>
      <c r="BM608" s="567"/>
      <c r="BN608" s="567"/>
    </row>
    <row r="609" spans="1:66" s="598" customFormat="1" x14ac:dyDescent="0.25">
      <c r="A609" s="563"/>
      <c r="B609" s="563"/>
      <c r="C609" s="563"/>
      <c r="D609" s="563"/>
      <c r="E609" s="563"/>
      <c r="F609" s="563"/>
      <c r="G609" s="563"/>
      <c r="H609" s="566"/>
      <c r="I609" s="566"/>
      <c r="J609" s="566"/>
      <c r="K609" s="566"/>
      <c r="L609" s="566"/>
      <c r="M609" s="566"/>
      <c r="N609" s="567"/>
      <c r="O609" s="567"/>
      <c r="P609" s="567"/>
      <c r="Q609" s="566"/>
      <c r="R609" s="566"/>
      <c r="S609" s="566"/>
      <c r="T609" s="565"/>
      <c r="U609" s="565"/>
      <c r="V609" s="565"/>
      <c r="W609" s="565"/>
      <c r="X609" s="565"/>
      <c r="Y609" s="565"/>
      <c r="Z609" s="565"/>
      <c r="AA609" s="565"/>
      <c r="AB609" s="565"/>
      <c r="AC609" s="565"/>
      <c r="AD609" s="565"/>
      <c r="AE609" s="565"/>
      <c r="AF609" s="565"/>
      <c r="AG609" s="565"/>
      <c r="AH609" s="565"/>
      <c r="AI609" s="565"/>
      <c r="AJ609" s="565"/>
      <c r="AK609" s="565"/>
      <c r="AL609" s="565"/>
      <c r="AM609" s="565"/>
      <c r="AN609" s="565"/>
      <c r="AO609" s="565"/>
      <c r="AP609" s="565"/>
      <c r="AQ609" s="565"/>
      <c r="AR609" s="565"/>
      <c r="AS609" s="565"/>
      <c r="AT609" s="565"/>
      <c r="AU609" s="565"/>
      <c r="AV609" s="565"/>
      <c r="AW609" s="565"/>
      <c r="AX609" s="565"/>
      <c r="AY609" s="565"/>
      <c r="AZ609" s="565"/>
      <c r="BA609" s="565"/>
      <c r="BB609" s="565"/>
      <c r="BC609" s="565"/>
      <c r="BD609" s="565"/>
      <c r="BE609" s="565"/>
      <c r="BF609" s="565"/>
      <c r="BG609" s="565"/>
      <c r="BH609" s="565"/>
      <c r="BI609" s="565"/>
      <c r="BJ609" s="567"/>
      <c r="BK609" s="567"/>
      <c r="BL609" s="567"/>
      <c r="BM609" s="567"/>
      <c r="BN609" s="567"/>
    </row>
    <row r="610" spans="1:66" s="598" customFormat="1" x14ac:dyDescent="0.25">
      <c r="A610" s="563"/>
      <c r="B610" s="563"/>
      <c r="C610" s="563"/>
      <c r="D610" s="563"/>
      <c r="E610" s="563"/>
      <c r="F610" s="563"/>
      <c r="G610" s="563"/>
      <c r="H610" s="566"/>
      <c r="I610" s="566"/>
      <c r="J610" s="566"/>
      <c r="K610" s="566"/>
      <c r="L610" s="566"/>
      <c r="M610" s="566"/>
      <c r="N610" s="567"/>
      <c r="O610" s="567"/>
      <c r="P610" s="567"/>
      <c r="Q610" s="566"/>
      <c r="R610" s="566"/>
      <c r="S610" s="566"/>
      <c r="T610" s="565"/>
      <c r="U610" s="565"/>
      <c r="V610" s="565"/>
      <c r="W610" s="565"/>
      <c r="X610" s="565"/>
      <c r="Y610" s="565"/>
      <c r="Z610" s="565"/>
      <c r="AA610" s="565"/>
      <c r="AB610" s="565"/>
      <c r="AC610" s="565"/>
      <c r="AD610" s="565"/>
      <c r="AE610" s="565"/>
      <c r="AF610" s="565"/>
      <c r="AG610" s="565"/>
      <c r="AH610" s="565"/>
      <c r="AI610" s="565"/>
      <c r="AJ610" s="565"/>
      <c r="AK610" s="565"/>
      <c r="AL610" s="565"/>
      <c r="AM610" s="565"/>
      <c r="AN610" s="565"/>
      <c r="AO610" s="565"/>
      <c r="AP610" s="565"/>
      <c r="AQ610" s="565"/>
      <c r="AR610" s="565"/>
      <c r="AS610" s="565"/>
      <c r="AT610" s="565"/>
      <c r="AU610" s="565"/>
      <c r="AV610" s="565"/>
      <c r="AW610" s="565"/>
      <c r="AX610" s="565"/>
      <c r="AY610" s="565"/>
      <c r="AZ610" s="565"/>
      <c r="BA610" s="565"/>
      <c r="BB610" s="565"/>
      <c r="BC610" s="565"/>
      <c r="BD610" s="565"/>
      <c r="BE610" s="565"/>
      <c r="BF610" s="565"/>
      <c r="BG610" s="565"/>
      <c r="BH610" s="565"/>
      <c r="BI610" s="565"/>
      <c r="BJ610" s="567"/>
      <c r="BK610" s="567"/>
      <c r="BL610" s="567"/>
      <c r="BM610" s="567"/>
      <c r="BN610" s="567"/>
    </row>
    <row r="611" spans="1:66" s="598" customFormat="1" x14ac:dyDescent="0.25">
      <c r="A611" s="563"/>
      <c r="B611" s="563"/>
      <c r="C611" s="563"/>
      <c r="D611" s="563"/>
      <c r="E611" s="563"/>
      <c r="F611" s="563"/>
      <c r="G611" s="563"/>
      <c r="H611" s="566"/>
      <c r="I611" s="566"/>
      <c r="J611" s="566"/>
      <c r="K611" s="566"/>
      <c r="L611" s="566"/>
      <c r="M611" s="566"/>
      <c r="N611" s="567"/>
      <c r="O611" s="567"/>
      <c r="P611" s="567"/>
      <c r="Q611" s="566"/>
      <c r="R611" s="566"/>
      <c r="S611" s="566"/>
      <c r="T611" s="565"/>
      <c r="U611" s="565"/>
      <c r="V611" s="565"/>
      <c r="W611" s="565"/>
      <c r="X611" s="565"/>
      <c r="Y611" s="565"/>
      <c r="Z611" s="565"/>
      <c r="AA611" s="565"/>
      <c r="AB611" s="565"/>
      <c r="AC611" s="565"/>
      <c r="AD611" s="565"/>
      <c r="AE611" s="565"/>
      <c r="AF611" s="565"/>
      <c r="AG611" s="565"/>
      <c r="AH611" s="565"/>
      <c r="AI611" s="565"/>
      <c r="AJ611" s="565"/>
      <c r="AK611" s="565"/>
      <c r="AL611" s="565"/>
      <c r="AM611" s="565"/>
      <c r="AN611" s="565"/>
      <c r="AO611" s="565"/>
      <c r="AP611" s="565"/>
      <c r="AQ611" s="565"/>
      <c r="AR611" s="565"/>
      <c r="AS611" s="565"/>
      <c r="AT611" s="565"/>
      <c r="AU611" s="565"/>
      <c r="AV611" s="565"/>
      <c r="AW611" s="565"/>
      <c r="AX611" s="565"/>
      <c r="AY611" s="565"/>
      <c r="AZ611" s="565"/>
      <c r="BA611" s="565"/>
      <c r="BB611" s="565"/>
      <c r="BC611" s="565"/>
      <c r="BD611" s="565"/>
      <c r="BE611" s="565"/>
      <c r="BF611" s="565"/>
      <c r="BG611" s="565"/>
      <c r="BH611" s="565"/>
      <c r="BI611" s="565"/>
      <c r="BJ611" s="567"/>
      <c r="BK611" s="567"/>
      <c r="BL611" s="567"/>
      <c r="BM611" s="567"/>
      <c r="BN611" s="567"/>
    </row>
    <row r="612" spans="1:66" s="598" customFormat="1" x14ac:dyDescent="0.25">
      <c r="A612" s="563"/>
      <c r="B612" s="563"/>
      <c r="C612" s="563"/>
      <c r="D612" s="563"/>
      <c r="E612" s="563"/>
      <c r="F612" s="563"/>
      <c r="G612" s="563"/>
      <c r="H612" s="566"/>
      <c r="I612" s="566"/>
      <c r="J612" s="566"/>
      <c r="K612" s="566"/>
      <c r="L612" s="566"/>
      <c r="M612" s="566"/>
      <c r="N612" s="567"/>
      <c r="O612" s="567"/>
      <c r="P612" s="567"/>
      <c r="Q612" s="566"/>
      <c r="R612" s="566"/>
      <c r="S612" s="566"/>
      <c r="T612" s="565"/>
      <c r="U612" s="565"/>
      <c r="V612" s="565"/>
      <c r="W612" s="565"/>
      <c r="X612" s="565"/>
      <c r="Y612" s="565"/>
      <c r="Z612" s="565"/>
      <c r="AA612" s="565"/>
      <c r="AB612" s="565"/>
      <c r="AC612" s="565"/>
      <c r="AD612" s="565"/>
      <c r="AE612" s="565"/>
      <c r="AF612" s="565"/>
      <c r="AG612" s="565"/>
      <c r="AH612" s="565"/>
      <c r="AI612" s="565"/>
      <c r="AJ612" s="565"/>
      <c r="AK612" s="565"/>
      <c r="AL612" s="565"/>
      <c r="AM612" s="565"/>
      <c r="AN612" s="565"/>
      <c r="AO612" s="565"/>
      <c r="AP612" s="565"/>
      <c r="AQ612" s="565"/>
      <c r="AR612" s="565"/>
      <c r="AS612" s="565"/>
      <c r="AT612" s="565"/>
      <c r="AU612" s="565"/>
      <c r="AV612" s="565"/>
      <c r="AW612" s="565"/>
      <c r="AX612" s="565"/>
      <c r="AY612" s="565"/>
      <c r="AZ612" s="565"/>
      <c r="BA612" s="565"/>
      <c r="BB612" s="565"/>
      <c r="BC612" s="565"/>
      <c r="BD612" s="565"/>
      <c r="BE612" s="565"/>
      <c r="BF612" s="565"/>
      <c r="BG612" s="565"/>
      <c r="BH612" s="565"/>
      <c r="BI612" s="565"/>
      <c r="BJ612" s="567"/>
      <c r="BK612" s="567"/>
      <c r="BL612" s="567"/>
      <c r="BM612" s="567"/>
      <c r="BN612" s="567"/>
    </row>
    <row r="613" spans="1:66" s="598" customFormat="1" x14ac:dyDescent="0.25">
      <c r="A613" s="563"/>
      <c r="B613" s="563"/>
      <c r="C613" s="563"/>
      <c r="D613" s="563"/>
      <c r="E613" s="563"/>
      <c r="F613" s="563"/>
      <c r="G613" s="563"/>
      <c r="H613" s="566"/>
      <c r="I613" s="566"/>
      <c r="J613" s="566"/>
      <c r="K613" s="566"/>
      <c r="L613" s="566"/>
      <c r="M613" s="566"/>
      <c r="N613" s="567"/>
      <c r="O613" s="567"/>
      <c r="P613" s="567"/>
      <c r="Q613" s="566"/>
      <c r="R613" s="566"/>
      <c r="S613" s="566"/>
      <c r="T613" s="565"/>
      <c r="U613" s="565"/>
      <c r="V613" s="565"/>
      <c r="W613" s="565"/>
      <c r="X613" s="565"/>
      <c r="Y613" s="565"/>
      <c r="Z613" s="565"/>
      <c r="AA613" s="565"/>
      <c r="AB613" s="565"/>
      <c r="AC613" s="565"/>
      <c r="AD613" s="565"/>
      <c r="AE613" s="565"/>
      <c r="AF613" s="565"/>
      <c r="AG613" s="565"/>
      <c r="AH613" s="565"/>
      <c r="AI613" s="565"/>
      <c r="AJ613" s="565"/>
      <c r="AK613" s="565"/>
      <c r="AL613" s="565"/>
      <c r="AM613" s="565"/>
      <c r="AN613" s="565"/>
      <c r="AO613" s="565"/>
      <c r="AP613" s="565"/>
      <c r="AQ613" s="565"/>
      <c r="AR613" s="565"/>
      <c r="AS613" s="565"/>
      <c r="AT613" s="565"/>
      <c r="AU613" s="565"/>
      <c r="AV613" s="565"/>
      <c r="AW613" s="565"/>
      <c r="AX613" s="565"/>
      <c r="AY613" s="565"/>
      <c r="AZ613" s="565"/>
      <c r="BA613" s="565"/>
      <c r="BB613" s="565"/>
      <c r="BC613" s="565"/>
      <c r="BD613" s="565"/>
      <c r="BE613" s="565"/>
      <c r="BF613" s="565"/>
      <c r="BG613" s="565"/>
      <c r="BH613" s="565"/>
      <c r="BI613" s="565"/>
      <c r="BJ613" s="567"/>
      <c r="BK613" s="567"/>
      <c r="BL613" s="567"/>
      <c r="BM613" s="567"/>
      <c r="BN613" s="567"/>
    </row>
    <row r="614" spans="1:66" s="598" customFormat="1" x14ac:dyDescent="0.25">
      <c r="A614" s="563"/>
      <c r="B614" s="563"/>
      <c r="C614" s="563"/>
      <c r="D614" s="563"/>
      <c r="E614" s="563"/>
      <c r="F614" s="563"/>
      <c r="G614" s="563"/>
      <c r="H614" s="566"/>
      <c r="I614" s="566"/>
      <c r="J614" s="566"/>
      <c r="K614" s="566"/>
      <c r="L614" s="566"/>
      <c r="M614" s="566"/>
      <c r="N614" s="567"/>
      <c r="O614" s="567"/>
      <c r="P614" s="567"/>
      <c r="Q614" s="566"/>
      <c r="R614" s="566"/>
      <c r="S614" s="566"/>
      <c r="T614" s="565"/>
      <c r="U614" s="565"/>
      <c r="V614" s="565"/>
      <c r="W614" s="565"/>
      <c r="X614" s="565"/>
      <c r="Y614" s="565"/>
      <c r="Z614" s="565"/>
      <c r="AA614" s="565"/>
      <c r="AB614" s="565"/>
      <c r="AC614" s="565"/>
      <c r="AD614" s="565"/>
      <c r="AE614" s="565"/>
      <c r="AF614" s="565"/>
      <c r="AG614" s="565"/>
      <c r="AH614" s="565"/>
      <c r="AI614" s="565"/>
      <c r="AJ614" s="565"/>
      <c r="AK614" s="565"/>
      <c r="AL614" s="565"/>
      <c r="AM614" s="565"/>
      <c r="AN614" s="565"/>
      <c r="AO614" s="565"/>
      <c r="AP614" s="565"/>
      <c r="AQ614" s="565"/>
      <c r="AR614" s="565"/>
      <c r="AS614" s="565"/>
      <c r="AT614" s="565"/>
      <c r="AU614" s="565"/>
      <c r="AV614" s="565"/>
      <c r="AW614" s="565"/>
      <c r="AX614" s="565"/>
      <c r="AY614" s="565"/>
      <c r="AZ614" s="565"/>
      <c r="BA614" s="565"/>
      <c r="BB614" s="565"/>
      <c r="BC614" s="565"/>
      <c r="BD614" s="565"/>
      <c r="BE614" s="565"/>
      <c r="BF614" s="565"/>
      <c r="BG614" s="565"/>
      <c r="BH614" s="565"/>
      <c r="BI614" s="565"/>
      <c r="BJ614" s="567"/>
      <c r="BK614" s="567"/>
      <c r="BL614" s="567"/>
      <c r="BM614" s="567"/>
      <c r="BN614" s="567"/>
    </row>
    <row r="615" spans="1:66" s="598" customFormat="1" x14ac:dyDescent="0.25">
      <c r="A615" s="563"/>
      <c r="B615" s="563"/>
      <c r="C615" s="563"/>
      <c r="D615" s="563"/>
      <c r="E615" s="563"/>
      <c r="F615" s="563"/>
      <c r="G615" s="563"/>
      <c r="H615" s="566"/>
      <c r="I615" s="566"/>
      <c r="J615" s="566"/>
      <c r="K615" s="566"/>
      <c r="L615" s="566"/>
      <c r="M615" s="566"/>
      <c r="N615" s="567"/>
      <c r="O615" s="567"/>
      <c r="P615" s="567"/>
      <c r="Q615" s="566"/>
      <c r="R615" s="566"/>
      <c r="S615" s="566"/>
      <c r="T615" s="565"/>
      <c r="U615" s="565"/>
      <c r="V615" s="565"/>
      <c r="W615" s="565"/>
      <c r="X615" s="565"/>
      <c r="Y615" s="565"/>
      <c r="Z615" s="565"/>
      <c r="AA615" s="565"/>
      <c r="AB615" s="565"/>
      <c r="AC615" s="565"/>
      <c r="AD615" s="565"/>
      <c r="AE615" s="565"/>
      <c r="AF615" s="565"/>
      <c r="AG615" s="565"/>
      <c r="AH615" s="565"/>
      <c r="AI615" s="565"/>
      <c r="AJ615" s="565"/>
      <c r="AK615" s="565"/>
      <c r="AL615" s="565"/>
      <c r="AM615" s="565"/>
      <c r="AN615" s="565"/>
      <c r="AO615" s="565"/>
      <c r="AP615" s="565"/>
      <c r="AQ615" s="565"/>
      <c r="AR615" s="565"/>
      <c r="AS615" s="565"/>
      <c r="AT615" s="565"/>
      <c r="AU615" s="565"/>
      <c r="AV615" s="565"/>
      <c r="AW615" s="565"/>
      <c r="AX615" s="565"/>
      <c r="AY615" s="565"/>
      <c r="AZ615" s="565"/>
      <c r="BA615" s="565"/>
      <c r="BB615" s="565"/>
      <c r="BC615" s="565"/>
      <c r="BD615" s="565"/>
      <c r="BE615" s="565"/>
      <c r="BF615" s="565"/>
      <c r="BG615" s="565"/>
      <c r="BH615" s="565"/>
      <c r="BI615" s="565"/>
      <c r="BJ615" s="567"/>
      <c r="BK615" s="567"/>
      <c r="BL615" s="567"/>
      <c r="BM615" s="567"/>
      <c r="BN615" s="567"/>
    </row>
    <row r="616" spans="1:66" s="598" customFormat="1" x14ac:dyDescent="0.25">
      <c r="A616" s="563"/>
      <c r="B616" s="563"/>
      <c r="C616" s="563"/>
      <c r="D616" s="563"/>
      <c r="E616" s="563"/>
      <c r="F616" s="563"/>
      <c r="G616" s="563"/>
      <c r="H616" s="566"/>
      <c r="I616" s="566"/>
      <c r="J616" s="566"/>
      <c r="K616" s="566"/>
      <c r="L616" s="566"/>
      <c r="M616" s="566"/>
      <c r="N616" s="567"/>
      <c r="O616" s="567"/>
      <c r="P616" s="567"/>
      <c r="Q616" s="566"/>
      <c r="R616" s="566"/>
      <c r="S616" s="566"/>
      <c r="T616" s="565"/>
      <c r="U616" s="565"/>
      <c r="V616" s="565"/>
      <c r="W616" s="565"/>
      <c r="X616" s="565"/>
      <c r="Y616" s="565"/>
      <c r="Z616" s="565"/>
      <c r="AA616" s="565"/>
      <c r="AB616" s="565"/>
      <c r="AC616" s="565"/>
      <c r="AD616" s="565"/>
      <c r="AE616" s="565"/>
      <c r="AF616" s="565"/>
      <c r="AG616" s="565"/>
      <c r="AH616" s="565"/>
      <c r="AI616" s="565"/>
      <c r="AJ616" s="565"/>
      <c r="AK616" s="565"/>
      <c r="AL616" s="565"/>
      <c r="AM616" s="565"/>
      <c r="AN616" s="565"/>
      <c r="AO616" s="565"/>
      <c r="AP616" s="565"/>
      <c r="AQ616" s="565"/>
      <c r="AR616" s="565"/>
      <c r="AS616" s="565"/>
      <c r="AT616" s="565"/>
      <c r="AU616" s="565"/>
      <c r="AV616" s="565"/>
      <c r="AW616" s="565"/>
      <c r="AX616" s="565"/>
      <c r="AY616" s="565"/>
      <c r="AZ616" s="565"/>
      <c r="BA616" s="565"/>
      <c r="BB616" s="565"/>
      <c r="BC616" s="565"/>
      <c r="BD616" s="565"/>
      <c r="BE616" s="565"/>
      <c r="BF616" s="565"/>
      <c r="BG616" s="565"/>
      <c r="BH616" s="565"/>
      <c r="BI616" s="565"/>
      <c r="BJ616" s="567"/>
      <c r="BK616" s="567"/>
      <c r="BL616" s="567"/>
      <c r="BM616" s="567"/>
      <c r="BN616" s="567"/>
    </row>
    <row r="617" spans="1:66" s="598" customFormat="1" x14ac:dyDescent="0.25">
      <c r="A617" s="563"/>
      <c r="B617" s="563"/>
      <c r="C617" s="563"/>
      <c r="D617" s="563"/>
      <c r="E617" s="563"/>
      <c r="F617" s="563"/>
      <c r="G617" s="563"/>
      <c r="H617" s="566"/>
      <c r="I617" s="566"/>
      <c r="J617" s="566"/>
      <c r="K617" s="566"/>
      <c r="L617" s="566"/>
      <c r="M617" s="566"/>
      <c r="N617" s="567"/>
      <c r="O617" s="567"/>
      <c r="P617" s="567"/>
      <c r="Q617" s="566"/>
      <c r="R617" s="566"/>
      <c r="S617" s="566"/>
      <c r="T617" s="565"/>
      <c r="U617" s="565"/>
      <c r="V617" s="565"/>
      <c r="W617" s="565"/>
      <c r="X617" s="565"/>
      <c r="Y617" s="565"/>
      <c r="Z617" s="565"/>
      <c r="AA617" s="565"/>
      <c r="AB617" s="565"/>
      <c r="AC617" s="565"/>
      <c r="AD617" s="565"/>
      <c r="AE617" s="565"/>
      <c r="AF617" s="565"/>
      <c r="AG617" s="565"/>
      <c r="AH617" s="565"/>
      <c r="AI617" s="565"/>
      <c r="AJ617" s="565"/>
      <c r="AK617" s="565"/>
      <c r="AL617" s="565"/>
      <c r="AM617" s="565"/>
      <c r="AN617" s="565"/>
      <c r="AO617" s="565"/>
      <c r="AP617" s="565"/>
      <c r="AQ617" s="565"/>
      <c r="AR617" s="565"/>
      <c r="AS617" s="565"/>
      <c r="AT617" s="565"/>
      <c r="AU617" s="565"/>
      <c r="AV617" s="565"/>
      <c r="AW617" s="565"/>
      <c r="AX617" s="565"/>
      <c r="AY617" s="565"/>
      <c r="AZ617" s="565"/>
      <c r="BA617" s="565"/>
      <c r="BB617" s="565"/>
      <c r="BC617" s="565"/>
      <c r="BD617" s="565"/>
      <c r="BE617" s="565"/>
      <c r="BF617" s="565"/>
      <c r="BG617" s="565"/>
      <c r="BH617" s="565"/>
      <c r="BI617" s="565"/>
      <c r="BJ617" s="567"/>
      <c r="BK617" s="567"/>
      <c r="BL617" s="567"/>
      <c r="BM617" s="567"/>
      <c r="BN617" s="567"/>
    </row>
    <row r="618" spans="1:66" s="598" customFormat="1" x14ac:dyDescent="0.25">
      <c r="A618" s="563"/>
      <c r="B618" s="563"/>
      <c r="C618" s="563"/>
      <c r="D618" s="563"/>
      <c r="E618" s="563"/>
      <c r="F618" s="563"/>
      <c r="G618" s="563"/>
      <c r="H618" s="566"/>
      <c r="I618" s="566"/>
      <c r="J618" s="566"/>
      <c r="K618" s="566"/>
      <c r="L618" s="566"/>
      <c r="M618" s="566"/>
      <c r="N618" s="567"/>
      <c r="O618" s="567"/>
      <c r="P618" s="567"/>
      <c r="Q618" s="566"/>
      <c r="R618" s="566"/>
      <c r="S618" s="566"/>
      <c r="T618" s="565"/>
      <c r="U618" s="565"/>
      <c r="V618" s="565"/>
      <c r="W618" s="565"/>
      <c r="X618" s="565"/>
      <c r="Y618" s="565"/>
      <c r="Z618" s="565"/>
      <c r="AA618" s="565"/>
      <c r="AB618" s="565"/>
      <c r="AC618" s="565"/>
      <c r="AD618" s="565"/>
      <c r="AE618" s="565"/>
      <c r="AF618" s="565"/>
      <c r="AG618" s="565"/>
      <c r="AH618" s="565"/>
      <c r="AI618" s="565"/>
      <c r="AJ618" s="565"/>
      <c r="AK618" s="565"/>
      <c r="AL618" s="565"/>
      <c r="AM618" s="565"/>
      <c r="AN618" s="565"/>
      <c r="AO618" s="565"/>
      <c r="AP618" s="565"/>
      <c r="AQ618" s="565"/>
      <c r="AR618" s="565"/>
      <c r="AS618" s="565"/>
      <c r="AT618" s="565"/>
      <c r="AU618" s="565"/>
      <c r="AV618" s="565"/>
      <c r="AW618" s="565"/>
      <c r="AX618" s="565"/>
      <c r="AY618" s="565"/>
      <c r="AZ618" s="565"/>
      <c r="BA618" s="565"/>
      <c r="BB618" s="565"/>
      <c r="BC618" s="565"/>
      <c r="BD618" s="565"/>
      <c r="BE618" s="565"/>
      <c r="BF618" s="565"/>
      <c r="BG618" s="565"/>
      <c r="BH618" s="565"/>
      <c r="BI618" s="565"/>
      <c r="BJ618" s="567"/>
      <c r="BK618" s="567"/>
      <c r="BL618" s="567"/>
      <c r="BM618" s="567"/>
      <c r="BN618" s="567"/>
    </row>
    <row r="619" spans="1:66" s="598" customFormat="1" x14ac:dyDescent="0.25">
      <c r="A619" s="563"/>
      <c r="B619" s="563"/>
      <c r="C619" s="563"/>
      <c r="D619" s="563"/>
      <c r="E619" s="563"/>
      <c r="F619" s="563"/>
      <c r="G619" s="563"/>
      <c r="H619" s="566"/>
      <c r="I619" s="566"/>
      <c r="J619" s="566"/>
      <c r="K619" s="566"/>
      <c r="L619" s="566"/>
      <c r="M619" s="566"/>
      <c r="N619" s="567"/>
      <c r="O619" s="567"/>
      <c r="P619" s="567"/>
      <c r="Q619" s="566"/>
      <c r="R619" s="566"/>
      <c r="S619" s="566"/>
      <c r="T619" s="565"/>
      <c r="U619" s="565"/>
      <c r="V619" s="565"/>
      <c r="W619" s="565"/>
      <c r="X619" s="565"/>
      <c r="Y619" s="565"/>
      <c r="Z619" s="565"/>
      <c r="AA619" s="565"/>
      <c r="AB619" s="565"/>
      <c r="AC619" s="565"/>
      <c r="AD619" s="565"/>
      <c r="AE619" s="565"/>
      <c r="AF619" s="565"/>
      <c r="AG619" s="565"/>
      <c r="AH619" s="565"/>
      <c r="AI619" s="565"/>
      <c r="AJ619" s="565"/>
      <c r="AK619" s="565"/>
      <c r="AL619" s="565"/>
      <c r="AM619" s="565"/>
      <c r="AN619" s="565"/>
      <c r="AO619" s="565"/>
      <c r="AP619" s="565"/>
      <c r="AQ619" s="565"/>
      <c r="AR619" s="565"/>
      <c r="AS619" s="565"/>
      <c r="AT619" s="565"/>
      <c r="AU619" s="565"/>
      <c r="AV619" s="565"/>
      <c r="AW619" s="565"/>
      <c r="AX619" s="565"/>
      <c r="AY619" s="565"/>
      <c r="AZ619" s="565"/>
      <c r="BA619" s="565"/>
      <c r="BB619" s="565"/>
      <c r="BC619" s="565"/>
      <c r="BD619" s="565"/>
      <c r="BE619" s="565"/>
      <c r="BF619" s="565"/>
      <c r="BG619" s="565"/>
      <c r="BH619" s="565"/>
      <c r="BI619" s="565"/>
      <c r="BJ619" s="567"/>
      <c r="BK619" s="567"/>
      <c r="BL619" s="567"/>
      <c r="BM619" s="567"/>
      <c r="BN619" s="567"/>
    </row>
    <row r="620" spans="1:66" s="598" customFormat="1" x14ac:dyDescent="0.25">
      <c r="A620" s="563"/>
      <c r="B620" s="563"/>
      <c r="C620" s="563"/>
      <c r="D620" s="563"/>
      <c r="E620" s="563"/>
      <c r="F620" s="563"/>
      <c r="G620" s="563"/>
      <c r="H620" s="566"/>
      <c r="I620" s="566"/>
      <c r="J620" s="566"/>
      <c r="K620" s="566"/>
      <c r="L620" s="566"/>
      <c r="M620" s="566"/>
      <c r="N620" s="567"/>
      <c r="O620" s="567"/>
      <c r="P620" s="567"/>
      <c r="Q620" s="566"/>
      <c r="R620" s="566"/>
      <c r="S620" s="566"/>
      <c r="T620" s="565"/>
      <c r="U620" s="565"/>
      <c r="V620" s="565"/>
      <c r="W620" s="565"/>
      <c r="X620" s="565"/>
      <c r="Y620" s="565"/>
      <c r="Z620" s="565"/>
      <c r="AA620" s="565"/>
      <c r="AB620" s="565"/>
      <c r="AC620" s="565"/>
      <c r="AD620" s="565"/>
      <c r="AE620" s="565"/>
      <c r="AF620" s="565"/>
      <c r="AG620" s="565"/>
      <c r="AH620" s="565"/>
      <c r="AI620" s="565"/>
      <c r="AJ620" s="565"/>
      <c r="AK620" s="565"/>
      <c r="AL620" s="565"/>
      <c r="AM620" s="565"/>
      <c r="AN620" s="565"/>
      <c r="AO620" s="565"/>
      <c r="AP620" s="565"/>
      <c r="AQ620" s="565"/>
      <c r="AR620" s="565"/>
      <c r="AS620" s="565"/>
      <c r="AT620" s="565"/>
      <c r="AU620" s="565"/>
      <c r="AV620" s="565"/>
      <c r="AW620" s="565"/>
      <c r="AX620" s="565"/>
      <c r="AY620" s="565"/>
      <c r="AZ620" s="565"/>
      <c r="BA620" s="565"/>
      <c r="BB620" s="565"/>
      <c r="BC620" s="565"/>
      <c r="BD620" s="565"/>
      <c r="BE620" s="565"/>
      <c r="BF620" s="565"/>
      <c r="BG620" s="565"/>
      <c r="BH620" s="565"/>
      <c r="BI620" s="565"/>
      <c r="BJ620" s="567"/>
      <c r="BK620" s="567"/>
      <c r="BL620" s="567"/>
      <c r="BM620" s="567"/>
      <c r="BN620" s="567"/>
    </row>
    <row r="621" spans="1:66" s="598" customFormat="1" x14ac:dyDescent="0.25">
      <c r="A621" s="563"/>
      <c r="B621" s="563"/>
      <c r="C621" s="563"/>
      <c r="D621" s="563"/>
      <c r="E621" s="563"/>
      <c r="F621" s="563"/>
      <c r="G621" s="563"/>
      <c r="H621" s="566"/>
      <c r="I621" s="566"/>
      <c r="J621" s="566"/>
      <c r="K621" s="566"/>
      <c r="L621" s="566"/>
      <c r="M621" s="566"/>
      <c r="N621" s="567"/>
      <c r="O621" s="567"/>
      <c r="P621" s="567"/>
      <c r="Q621" s="566"/>
      <c r="R621" s="566"/>
      <c r="S621" s="566"/>
      <c r="T621" s="565"/>
      <c r="U621" s="565"/>
      <c r="V621" s="565"/>
      <c r="W621" s="565"/>
      <c r="X621" s="565"/>
      <c r="Y621" s="565"/>
      <c r="Z621" s="565"/>
      <c r="AA621" s="565"/>
      <c r="AB621" s="565"/>
      <c r="AC621" s="565"/>
      <c r="AD621" s="565"/>
      <c r="AE621" s="565"/>
      <c r="AF621" s="565"/>
      <c r="AG621" s="565"/>
      <c r="AH621" s="565"/>
      <c r="AI621" s="565"/>
      <c r="AJ621" s="565"/>
      <c r="AK621" s="565"/>
      <c r="AL621" s="565"/>
      <c r="AM621" s="565"/>
      <c r="AN621" s="565"/>
      <c r="AO621" s="565"/>
      <c r="AP621" s="565"/>
      <c r="AQ621" s="565"/>
      <c r="AR621" s="565"/>
      <c r="AS621" s="565"/>
      <c r="AT621" s="565"/>
      <c r="AU621" s="565"/>
      <c r="AV621" s="565"/>
      <c r="AW621" s="565"/>
      <c r="AX621" s="565"/>
      <c r="AY621" s="565"/>
      <c r="AZ621" s="565"/>
      <c r="BA621" s="565"/>
      <c r="BB621" s="565"/>
      <c r="BC621" s="565"/>
      <c r="BD621" s="565"/>
      <c r="BE621" s="565"/>
      <c r="BF621" s="565"/>
      <c r="BG621" s="565"/>
      <c r="BH621" s="565"/>
      <c r="BI621" s="565"/>
      <c r="BJ621" s="567"/>
      <c r="BK621" s="567"/>
      <c r="BL621" s="567"/>
      <c r="BM621" s="567"/>
      <c r="BN621" s="567"/>
    </row>
    <row r="622" spans="1:66" s="598" customFormat="1" x14ac:dyDescent="0.25">
      <c r="A622" s="563"/>
      <c r="B622" s="563"/>
      <c r="C622" s="563"/>
      <c r="D622" s="563"/>
      <c r="E622" s="563"/>
      <c r="F622" s="563"/>
      <c r="G622" s="563"/>
      <c r="H622" s="566"/>
      <c r="I622" s="566"/>
      <c r="J622" s="566"/>
      <c r="K622" s="566"/>
      <c r="L622" s="566"/>
      <c r="M622" s="566"/>
      <c r="N622" s="567"/>
      <c r="O622" s="567"/>
      <c r="P622" s="567"/>
      <c r="Q622" s="566"/>
      <c r="R622" s="566"/>
      <c r="S622" s="566"/>
      <c r="T622" s="565"/>
      <c r="U622" s="565"/>
      <c r="V622" s="565"/>
      <c r="W622" s="565"/>
      <c r="X622" s="565"/>
      <c r="Y622" s="565"/>
      <c r="Z622" s="565"/>
      <c r="AA622" s="565"/>
      <c r="AB622" s="565"/>
      <c r="AC622" s="565"/>
      <c r="AD622" s="565"/>
      <c r="AE622" s="565"/>
      <c r="AF622" s="565"/>
      <c r="AG622" s="565"/>
      <c r="AH622" s="565"/>
      <c r="AI622" s="565"/>
      <c r="AJ622" s="565"/>
      <c r="AK622" s="565"/>
      <c r="AL622" s="565"/>
      <c r="AM622" s="565"/>
      <c r="AN622" s="565"/>
      <c r="AO622" s="565"/>
      <c r="AP622" s="565"/>
      <c r="AQ622" s="565"/>
      <c r="AR622" s="565"/>
      <c r="AS622" s="565"/>
      <c r="AT622" s="565"/>
      <c r="AU622" s="565"/>
      <c r="AV622" s="565"/>
      <c r="AW622" s="565"/>
      <c r="AX622" s="565"/>
      <c r="AY622" s="565"/>
      <c r="AZ622" s="565"/>
      <c r="BA622" s="565"/>
      <c r="BB622" s="565"/>
      <c r="BC622" s="565"/>
      <c r="BD622" s="565"/>
      <c r="BE622" s="565"/>
      <c r="BF622" s="565"/>
      <c r="BG622" s="565"/>
      <c r="BH622" s="565"/>
      <c r="BI622" s="565"/>
      <c r="BJ622" s="567"/>
      <c r="BK622" s="567"/>
      <c r="BL622" s="567"/>
      <c r="BM622" s="567"/>
      <c r="BN622" s="567"/>
    </row>
    <row r="623" spans="1:66" s="598" customFormat="1" x14ac:dyDescent="0.25">
      <c r="A623" s="563"/>
      <c r="B623" s="563"/>
      <c r="C623" s="563"/>
      <c r="D623" s="563"/>
      <c r="E623" s="563"/>
      <c r="F623" s="563"/>
      <c r="G623" s="563"/>
      <c r="H623" s="566"/>
      <c r="I623" s="566"/>
      <c r="J623" s="566"/>
      <c r="K623" s="566"/>
      <c r="L623" s="566"/>
      <c r="M623" s="566"/>
      <c r="N623" s="567"/>
      <c r="O623" s="567"/>
      <c r="P623" s="567"/>
      <c r="Q623" s="566"/>
      <c r="R623" s="566"/>
      <c r="S623" s="566"/>
      <c r="T623" s="565"/>
      <c r="U623" s="565"/>
      <c r="V623" s="565"/>
      <c r="W623" s="565"/>
      <c r="X623" s="565"/>
      <c r="Y623" s="565"/>
      <c r="Z623" s="565"/>
      <c r="AA623" s="565"/>
      <c r="AB623" s="565"/>
      <c r="AC623" s="565"/>
      <c r="AD623" s="565"/>
      <c r="AE623" s="565"/>
      <c r="AF623" s="565"/>
      <c r="AG623" s="565"/>
      <c r="AH623" s="565"/>
      <c r="AI623" s="565"/>
      <c r="AJ623" s="565"/>
      <c r="AK623" s="565"/>
      <c r="AL623" s="565"/>
      <c r="AM623" s="565"/>
      <c r="AN623" s="565"/>
      <c r="AO623" s="565"/>
      <c r="AP623" s="565"/>
      <c r="AQ623" s="565"/>
      <c r="AR623" s="565"/>
      <c r="AS623" s="565"/>
      <c r="AT623" s="565"/>
      <c r="AU623" s="565"/>
      <c r="AV623" s="565"/>
      <c r="AW623" s="565"/>
      <c r="AX623" s="565"/>
      <c r="AY623" s="565"/>
      <c r="AZ623" s="565"/>
      <c r="BA623" s="565"/>
      <c r="BB623" s="565"/>
      <c r="BC623" s="565"/>
      <c r="BD623" s="565"/>
      <c r="BE623" s="565"/>
      <c r="BF623" s="565"/>
      <c r="BG623" s="565"/>
      <c r="BH623" s="565"/>
      <c r="BI623" s="565"/>
      <c r="BJ623" s="567"/>
      <c r="BK623" s="567"/>
      <c r="BL623" s="567"/>
      <c r="BM623" s="567"/>
      <c r="BN623" s="567"/>
    </row>
    <row r="624" spans="1:66" s="598" customFormat="1" x14ac:dyDescent="0.25">
      <c r="A624" s="563"/>
      <c r="B624" s="563"/>
      <c r="C624" s="563"/>
      <c r="D624" s="563"/>
      <c r="E624" s="563"/>
      <c r="F624" s="563"/>
      <c r="G624" s="563"/>
      <c r="H624" s="566"/>
      <c r="I624" s="566"/>
      <c r="J624" s="566"/>
      <c r="K624" s="566"/>
      <c r="L624" s="566"/>
      <c r="M624" s="566"/>
      <c r="N624" s="567"/>
      <c r="O624" s="567"/>
      <c r="P624" s="567"/>
      <c r="Q624" s="566"/>
      <c r="R624" s="566"/>
      <c r="S624" s="566"/>
      <c r="T624" s="565"/>
      <c r="U624" s="565"/>
      <c r="V624" s="565"/>
      <c r="W624" s="565"/>
      <c r="X624" s="565"/>
      <c r="Y624" s="565"/>
      <c r="Z624" s="565"/>
      <c r="AA624" s="565"/>
      <c r="AB624" s="565"/>
      <c r="AC624" s="565"/>
      <c r="AD624" s="565"/>
      <c r="AE624" s="565"/>
      <c r="AF624" s="565"/>
      <c r="AG624" s="565"/>
      <c r="AH624" s="565"/>
      <c r="AI624" s="565"/>
      <c r="AJ624" s="565"/>
      <c r="AK624" s="565"/>
      <c r="AL624" s="565"/>
      <c r="AM624" s="565"/>
      <c r="AN624" s="565"/>
      <c r="AO624" s="565"/>
      <c r="AP624" s="565"/>
      <c r="AQ624" s="565"/>
      <c r="AR624" s="565"/>
      <c r="AS624" s="565"/>
      <c r="AT624" s="565"/>
      <c r="AU624" s="565"/>
      <c r="AV624" s="565"/>
      <c r="AW624" s="565"/>
      <c r="AX624" s="565"/>
      <c r="AY624" s="565"/>
      <c r="AZ624" s="565"/>
      <c r="BA624" s="565"/>
      <c r="BB624" s="565"/>
      <c r="BC624" s="565"/>
      <c r="BD624" s="565"/>
      <c r="BE624" s="565"/>
      <c r="BF624" s="565"/>
      <c r="BG624" s="565"/>
      <c r="BH624" s="565"/>
      <c r="BI624" s="565"/>
      <c r="BJ624" s="567"/>
      <c r="BK624" s="567"/>
      <c r="BL624" s="567"/>
      <c r="BM624" s="567"/>
      <c r="BN624" s="567"/>
    </row>
    <row r="625" spans="1:66" s="598" customFormat="1" x14ac:dyDescent="0.25">
      <c r="A625" s="563"/>
      <c r="B625" s="563"/>
      <c r="C625" s="563"/>
      <c r="D625" s="563"/>
      <c r="E625" s="563"/>
      <c r="F625" s="563"/>
      <c r="G625" s="563"/>
      <c r="H625" s="566"/>
      <c r="I625" s="566"/>
      <c r="J625" s="566"/>
      <c r="K625" s="566"/>
      <c r="L625" s="566"/>
      <c r="M625" s="566"/>
      <c r="N625" s="567"/>
      <c r="O625" s="567"/>
      <c r="P625" s="567"/>
      <c r="Q625" s="566"/>
      <c r="R625" s="566"/>
      <c r="S625" s="566"/>
      <c r="T625" s="565"/>
      <c r="U625" s="565"/>
      <c r="V625" s="565"/>
      <c r="W625" s="565"/>
      <c r="X625" s="565"/>
      <c r="Y625" s="565"/>
      <c r="Z625" s="565"/>
      <c r="AA625" s="565"/>
      <c r="AB625" s="565"/>
      <c r="AC625" s="565"/>
      <c r="AD625" s="565"/>
      <c r="AE625" s="565"/>
      <c r="AF625" s="565"/>
      <c r="AG625" s="565"/>
      <c r="AH625" s="565"/>
      <c r="AI625" s="565"/>
      <c r="AJ625" s="565"/>
      <c r="AK625" s="565"/>
      <c r="AL625" s="565"/>
      <c r="AM625" s="565"/>
      <c r="AN625" s="565"/>
      <c r="AO625" s="565"/>
      <c r="AP625" s="565"/>
      <c r="AQ625" s="565"/>
      <c r="AR625" s="565"/>
      <c r="AS625" s="565"/>
      <c r="AT625" s="565"/>
      <c r="AU625" s="565"/>
      <c r="AV625" s="565"/>
      <c r="AW625" s="565"/>
      <c r="AX625" s="565"/>
      <c r="AY625" s="565"/>
      <c r="AZ625" s="565"/>
      <c r="BA625" s="565"/>
      <c r="BB625" s="565"/>
      <c r="BC625" s="565"/>
      <c r="BD625" s="565"/>
      <c r="BE625" s="565"/>
      <c r="BF625" s="565"/>
      <c r="BG625" s="565"/>
      <c r="BH625" s="565"/>
      <c r="BI625" s="565"/>
      <c r="BJ625" s="567"/>
      <c r="BK625" s="567"/>
      <c r="BL625" s="567"/>
      <c r="BM625" s="567"/>
      <c r="BN625" s="567"/>
    </row>
    <row r="626" spans="1:66" s="598" customFormat="1" x14ac:dyDescent="0.25">
      <c r="A626" s="563"/>
      <c r="B626" s="563"/>
      <c r="C626" s="563"/>
      <c r="D626" s="563"/>
      <c r="E626" s="563"/>
      <c r="F626" s="563"/>
      <c r="G626" s="563"/>
      <c r="H626" s="566"/>
      <c r="I626" s="566"/>
      <c r="J626" s="566"/>
      <c r="K626" s="566"/>
      <c r="L626" s="566"/>
      <c r="M626" s="566"/>
      <c r="N626" s="567"/>
      <c r="O626" s="567"/>
      <c r="P626" s="567"/>
      <c r="Q626" s="566"/>
      <c r="R626" s="566"/>
      <c r="S626" s="566"/>
      <c r="T626" s="565"/>
      <c r="U626" s="565"/>
      <c r="V626" s="565"/>
      <c r="W626" s="565"/>
      <c r="X626" s="565"/>
      <c r="Y626" s="565"/>
      <c r="Z626" s="565"/>
      <c r="AA626" s="565"/>
      <c r="AB626" s="565"/>
      <c r="AC626" s="565"/>
      <c r="AD626" s="565"/>
      <c r="AE626" s="565"/>
      <c r="AF626" s="565"/>
      <c r="AG626" s="565"/>
      <c r="AH626" s="565"/>
      <c r="AI626" s="565"/>
      <c r="AJ626" s="565"/>
      <c r="AK626" s="565"/>
      <c r="AL626" s="565"/>
      <c r="AM626" s="565"/>
      <c r="AN626" s="565"/>
      <c r="AO626" s="565"/>
      <c r="AP626" s="565"/>
      <c r="AQ626" s="565"/>
      <c r="AR626" s="565"/>
      <c r="AS626" s="565"/>
      <c r="AT626" s="565"/>
      <c r="AU626" s="565"/>
      <c r="AV626" s="565"/>
      <c r="AW626" s="565"/>
      <c r="AX626" s="565"/>
      <c r="AY626" s="565"/>
      <c r="AZ626" s="565"/>
      <c r="BA626" s="565"/>
      <c r="BB626" s="565"/>
      <c r="BC626" s="565"/>
      <c r="BD626" s="565"/>
      <c r="BE626" s="565"/>
      <c r="BF626" s="565"/>
      <c r="BG626" s="565"/>
      <c r="BH626" s="565"/>
      <c r="BI626" s="565"/>
      <c r="BJ626" s="567"/>
      <c r="BK626" s="567"/>
      <c r="BL626" s="567"/>
      <c r="BM626" s="567"/>
      <c r="BN626" s="567"/>
    </row>
    <row r="627" spans="1:66" s="598" customFormat="1" x14ac:dyDescent="0.25">
      <c r="A627" s="563"/>
      <c r="B627" s="563"/>
      <c r="C627" s="563"/>
      <c r="D627" s="563"/>
      <c r="E627" s="563"/>
      <c r="F627" s="563"/>
      <c r="G627" s="563"/>
      <c r="H627" s="566"/>
      <c r="I627" s="566"/>
      <c r="J627" s="566"/>
      <c r="K627" s="566"/>
      <c r="L627" s="566"/>
      <c r="M627" s="566"/>
      <c r="N627" s="567"/>
      <c r="O627" s="567"/>
      <c r="P627" s="567"/>
      <c r="Q627" s="566"/>
      <c r="R627" s="566"/>
      <c r="S627" s="566"/>
      <c r="T627" s="565"/>
      <c r="U627" s="565"/>
      <c r="V627" s="565"/>
      <c r="W627" s="565"/>
      <c r="X627" s="565"/>
      <c r="Y627" s="565"/>
      <c r="Z627" s="565"/>
      <c r="AA627" s="565"/>
      <c r="AB627" s="565"/>
      <c r="AC627" s="565"/>
      <c r="AD627" s="565"/>
      <c r="AE627" s="565"/>
      <c r="AF627" s="565"/>
      <c r="AG627" s="565"/>
      <c r="AH627" s="565"/>
      <c r="AI627" s="565"/>
      <c r="AJ627" s="565"/>
      <c r="AK627" s="565"/>
      <c r="AL627" s="565"/>
      <c r="AM627" s="565"/>
      <c r="AN627" s="565"/>
      <c r="AO627" s="565"/>
      <c r="AP627" s="565"/>
      <c r="AQ627" s="565"/>
      <c r="AR627" s="565"/>
      <c r="AS627" s="565"/>
      <c r="AT627" s="565"/>
      <c r="AU627" s="565"/>
      <c r="AV627" s="565"/>
      <c r="AW627" s="565"/>
      <c r="AX627" s="565"/>
      <c r="AY627" s="565"/>
      <c r="AZ627" s="565"/>
      <c r="BA627" s="565"/>
      <c r="BB627" s="565"/>
      <c r="BC627" s="565"/>
      <c r="BD627" s="565"/>
      <c r="BE627" s="565"/>
      <c r="BF627" s="565"/>
      <c r="BG627" s="565"/>
      <c r="BH627" s="565"/>
      <c r="BI627" s="565"/>
      <c r="BJ627" s="567"/>
      <c r="BK627" s="567"/>
      <c r="BL627" s="567"/>
      <c r="BM627" s="567"/>
      <c r="BN627" s="567"/>
    </row>
    <row r="628" spans="1:66" s="598" customFormat="1" x14ac:dyDescent="0.25">
      <c r="A628" s="563"/>
      <c r="B628" s="563"/>
      <c r="C628" s="563"/>
      <c r="D628" s="563"/>
      <c r="E628" s="563"/>
      <c r="F628" s="563"/>
      <c r="G628" s="563"/>
      <c r="H628" s="566"/>
      <c r="I628" s="566"/>
      <c r="J628" s="566"/>
      <c r="K628" s="566"/>
      <c r="L628" s="566"/>
      <c r="M628" s="566"/>
      <c r="N628" s="567"/>
      <c r="O628" s="567"/>
      <c r="P628" s="567"/>
      <c r="Q628" s="566"/>
      <c r="R628" s="566"/>
      <c r="S628" s="566"/>
      <c r="T628" s="565"/>
      <c r="U628" s="565"/>
      <c r="V628" s="565"/>
      <c r="W628" s="565"/>
      <c r="X628" s="565"/>
      <c r="Y628" s="565"/>
      <c r="Z628" s="565"/>
      <c r="AA628" s="565"/>
      <c r="AB628" s="565"/>
      <c r="AC628" s="565"/>
      <c r="AD628" s="565"/>
      <c r="AE628" s="565"/>
      <c r="AF628" s="565"/>
      <c r="AG628" s="565"/>
      <c r="AH628" s="565"/>
      <c r="AI628" s="565"/>
      <c r="AJ628" s="565"/>
      <c r="AK628" s="565"/>
      <c r="AL628" s="565"/>
      <c r="AM628" s="565"/>
      <c r="AN628" s="565"/>
      <c r="AO628" s="565"/>
      <c r="AP628" s="565"/>
      <c r="AQ628" s="565"/>
      <c r="AR628" s="565"/>
      <c r="AS628" s="565"/>
      <c r="AT628" s="565"/>
      <c r="AU628" s="565"/>
      <c r="AV628" s="565"/>
      <c r="AW628" s="565"/>
      <c r="AX628" s="565"/>
      <c r="AY628" s="565"/>
      <c r="AZ628" s="565"/>
      <c r="BA628" s="565"/>
      <c r="BB628" s="565"/>
      <c r="BC628" s="565"/>
      <c r="BD628" s="565"/>
      <c r="BE628" s="565"/>
      <c r="BF628" s="565"/>
      <c r="BG628" s="565"/>
      <c r="BH628" s="565"/>
      <c r="BI628" s="565"/>
      <c r="BJ628" s="567"/>
      <c r="BK628" s="567"/>
      <c r="BL628" s="567"/>
      <c r="BM628" s="567"/>
      <c r="BN628" s="567"/>
    </row>
    <row r="629" spans="1:66" s="598" customFormat="1" x14ac:dyDescent="0.25">
      <c r="A629" s="563"/>
      <c r="B629" s="563"/>
      <c r="C629" s="563"/>
      <c r="D629" s="563"/>
      <c r="E629" s="563"/>
      <c r="F629" s="563"/>
      <c r="G629" s="563"/>
      <c r="H629" s="566"/>
      <c r="I629" s="566"/>
      <c r="J629" s="566"/>
      <c r="K629" s="566"/>
      <c r="L629" s="566"/>
      <c r="M629" s="566"/>
      <c r="N629" s="567"/>
      <c r="O629" s="567"/>
      <c r="P629" s="567"/>
      <c r="Q629" s="566"/>
      <c r="R629" s="566"/>
      <c r="S629" s="566"/>
      <c r="T629" s="565"/>
      <c r="U629" s="565"/>
      <c r="V629" s="565"/>
      <c r="W629" s="565"/>
      <c r="X629" s="565"/>
      <c r="Y629" s="565"/>
      <c r="Z629" s="565"/>
      <c r="AA629" s="565"/>
      <c r="AB629" s="565"/>
      <c r="AC629" s="565"/>
      <c r="AD629" s="565"/>
      <c r="AE629" s="565"/>
      <c r="AF629" s="565"/>
      <c r="AG629" s="565"/>
      <c r="AH629" s="565"/>
      <c r="AI629" s="565"/>
      <c r="AJ629" s="565"/>
      <c r="AK629" s="565"/>
      <c r="AL629" s="565"/>
      <c r="AM629" s="565"/>
      <c r="AN629" s="565"/>
      <c r="AO629" s="565"/>
      <c r="AP629" s="565"/>
      <c r="AQ629" s="565"/>
      <c r="AR629" s="565"/>
      <c r="AS629" s="565"/>
      <c r="AT629" s="565"/>
      <c r="AU629" s="565"/>
      <c r="AV629" s="565"/>
      <c r="AW629" s="565"/>
      <c r="AX629" s="565"/>
      <c r="AY629" s="565"/>
      <c r="AZ629" s="565"/>
      <c r="BA629" s="565"/>
      <c r="BB629" s="565"/>
      <c r="BC629" s="565"/>
      <c r="BD629" s="565"/>
      <c r="BE629" s="565"/>
      <c r="BF629" s="565"/>
      <c r="BG629" s="565"/>
      <c r="BH629" s="565"/>
      <c r="BI629" s="565"/>
      <c r="BJ629" s="567"/>
      <c r="BK629" s="567"/>
      <c r="BL629" s="567"/>
      <c r="BM629" s="567"/>
      <c r="BN629" s="567"/>
    </row>
    <row r="630" spans="1:66" s="598" customFormat="1" x14ac:dyDescent="0.25">
      <c r="A630" s="563"/>
      <c r="B630" s="563"/>
      <c r="C630" s="563"/>
      <c r="D630" s="563"/>
      <c r="E630" s="563"/>
      <c r="F630" s="563"/>
      <c r="G630" s="563"/>
      <c r="H630" s="566"/>
      <c r="I630" s="566"/>
      <c r="J630" s="566"/>
      <c r="K630" s="566"/>
      <c r="L630" s="566"/>
      <c r="M630" s="566"/>
      <c r="N630" s="567"/>
      <c r="O630" s="567"/>
      <c r="P630" s="567"/>
      <c r="Q630" s="566"/>
      <c r="R630" s="566"/>
      <c r="S630" s="566"/>
      <c r="T630" s="565"/>
      <c r="U630" s="565"/>
      <c r="V630" s="565"/>
      <c r="W630" s="565"/>
      <c r="X630" s="565"/>
      <c r="Y630" s="565"/>
      <c r="Z630" s="565"/>
      <c r="AA630" s="565"/>
      <c r="AB630" s="565"/>
      <c r="AC630" s="565"/>
      <c r="AD630" s="565"/>
      <c r="AE630" s="565"/>
      <c r="AF630" s="565"/>
      <c r="AG630" s="565"/>
      <c r="AH630" s="565"/>
      <c r="AI630" s="565"/>
      <c r="AJ630" s="565"/>
      <c r="AK630" s="565"/>
      <c r="AL630" s="565"/>
      <c r="AM630" s="565"/>
      <c r="AN630" s="565"/>
      <c r="AO630" s="565"/>
      <c r="AP630" s="565"/>
      <c r="AQ630" s="565"/>
      <c r="AR630" s="565"/>
      <c r="AS630" s="565"/>
      <c r="AT630" s="565"/>
      <c r="AU630" s="565"/>
      <c r="AV630" s="565"/>
      <c r="AW630" s="565"/>
      <c r="AX630" s="565"/>
      <c r="AY630" s="565"/>
      <c r="AZ630" s="565"/>
      <c r="BA630" s="565"/>
      <c r="BB630" s="565"/>
      <c r="BC630" s="565"/>
      <c r="BD630" s="565"/>
      <c r="BE630" s="565"/>
      <c r="BF630" s="565"/>
      <c r="BG630" s="565"/>
      <c r="BH630" s="565"/>
      <c r="BI630" s="565"/>
      <c r="BJ630" s="567"/>
      <c r="BK630" s="567"/>
      <c r="BL630" s="567"/>
      <c r="BM630" s="567"/>
      <c r="BN630" s="567"/>
    </row>
    <row r="631" spans="1:66" s="598" customFormat="1" x14ac:dyDescent="0.25">
      <c r="A631" s="563"/>
      <c r="B631" s="563"/>
      <c r="C631" s="563"/>
      <c r="D631" s="563"/>
      <c r="E631" s="563"/>
      <c r="F631" s="563"/>
      <c r="G631" s="563"/>
      <c r="H631" s="566"/>
      <c r="I631" s="566"/>
      <c r="J631" s="566"/>
      <c r="K631" s="566"/>
      <c r="L631" s="566"/>
      <c r="M631" s="566"/>
      <c r="N631" s="567"/>
      <c r="O631" s="567"/>
      <c r="P631" s="567"/>
      <c r="Q631" s="566"/>
      <c r="R631" s="566"/>
      <c r="S631" s="566"/>
      <c r="T631" s="565"/>
      <c r="U631" s="565"/>
      <c r="V631" s="565"/>
      <c r="W631" s="565"/>
      <c r="X631" s="565"/>
      <c r="Y631" s="565"/>
      <c r="Z631" s="565"/>
      <c r="AA631" s="565"/>
      <c r="AB631" s="565"/>
      <c r="AC631" s="565"/>
      <c r="AD631" s="565"/>
      <c r="AE631" s="565"/>
      <c r="AF631" s="565"/>
      <c r="AG631" s="565"/>
      <c r="AH631" s="565"/>
      <c r="AI631" s="565"/>
      <c r="AJ631" s="565"/>
      <c r="AK631" s="565"/>
      <c r="AL631" s="565"/>
      <c r="AM631" s="565"/>
      <c r="AN631" s="565"/>
      <c r="AO631" s="565"/>
      <c r="AP631" s="565"/>
      <c r="AQ631" s="565"/>
      <c r="AR631" s="565"/>
      <c r="AS631" s="565"/>
      <c r="AT631" s="565"/>
      <c r="AU631" s="565"/>
      <c r="AV631" s="565"/>
      <c r="AW631" s="565"/>
      <c r="AX631" s="565"/>
      <c r="AY631" s="565"/>
      <c r="AZ631" s="565"/>
      <c r="BA631" s="565"/>
      <c r="BB631" s="565"/>
      <c r="BC631" s="565"/>
      <c r="BD631" s="565"/>
      <c r="BE631" s="565"/>
      <c r="BF631" s="565"/>
      <c r="BG631" s="565"/>
      <c r="BH631" s="565"/>
      <c r="BI631" s="565"/>
      <c r="BJ631" s="567"/>
      <c r="BK631" s="567"/>
      <c r="BL631" s="567"/>
      <c r="BM631" s="567"/>
      <c r="BN631" s="567"/>
    </row>
    <row r="632" spans="1:66" s="598" customFormat="1" x14ac:dyDescent="0.25">
      <c r="A632" s="563"/>
      <c r="B632" s="563"/>
      <c r="C632" s="563"/>
      <c r="D632" s="563"/>
      <c r="E632" s="563"/>
      <c r="F632" s="563"/>
      <c r="G632" s="563"/>
      <c r="H632" s="566"/>
      <c r="I632" s="566"/>
      <c r="J632" s="566"/>
      <c r="K632" s="566"/>
      <c r="L632" s="566"/>
      <c r="M632" s="566"/>
      <c r="N632" s="567"/>
      <c r="O632" s="567"/>
      <c r="P632" s="567"/>
      <c r="Q632" s="566"/>
      <c r="R632" s="566"/>
      <c r="S632" s="566"/>
      <c r="T632" s="565"/>
      <c r="U632" s="565"/>
      <c r="V632" s="565"/>
      <c r="W632" s="565"/>
      <c r="X632" s="565"/>
      <c r="Y632" s="565"/>
      <c r="Z632" s="565"/>
      <c r="AA632" s="565"/>
      <c r="AB632" s="565"/>
      <c r="AC632" s="565"/>
      <c r="AD632" s="565"/>
      <c r="AE632" s="565"/>
      <c r="AF632" s="565"/>
      <c r="AG632" s="565"/>
      <c r="AH632" s="565"/>
      <c r="AI632" s="565"/>
      <c r="AJ632" s="565"/>
      <c r="AK632" s="565"/>
      <c r="AL632" s="565"/>
      <c r="AM632" s="565"/>
      <c r="AN632" s="565"/>
      <c r="AO632" s="565"/>
      <c r="AP632" s="565"/>
      <c r="AQ632" s="565"/>
      <c r="AR632" s="565"/>
      <c r="AS632" s="565"/>
      <c r="AT632" s="565"/>
      <c r="AU632" s="565"/>
      <c r="AV632" s="565"/>
      <c r="AW632" s="565"/>
      <c r="AX632" s="565"/>
      <c r="AY632" s="565"/>
      <c r="AZ632" s="565"/>
      <c r="BA632" s="565"/>
      <c r="BB632" s="565"/>
      <c r="BC632" s="565"/>
      <c r="BD632" s="565"/>
      <c r="BE632" s="565"/>
      <c r="BF632" s="565"/>
      <c r="BG632" s="565"/>
      <c r="BH632" s="565"/>
      <c r="BI632" s="565"/>
      <c r="BJ632" s="567"/>
      <c r="BK632" s="567"/>
      <c r="BL632" s="567"/>
      <c r="BM632" s="567"/>
      <c r="BN632" s="567"/>
    </row>
    <row r="633" spans="1:66" s="598" customFormat="1" x14ac:dyDescent="0.25">
      <c r="A633" s="563"/>
      <c r="B633" s="563"/>
      <c r="C633" s="563"/>
      <c r="D633" s="563"/>
      <c r="E633" s="563"/>
      <c r="F633" s="563"/>
      <c r="G633" s="563"/>
      <c r="H633" s="566"/>
      <c r="I633" s="566"/>
      <c r="J633" s="566"/>
      <c r="K633" s="566"/>
      <c r="L633" s="566"/>
      <c r="M633" s="566"/>
      <c r="N633" s="567"/>
      <c r="O633" s="567"/>
      <c r="P633" s="567"/>
      <c r="Q633" s="566"/>
      <c r="R633" s="566"/>
      <c r="S633" s="566"/>
      <c r="T633" s="565"/>
      <c r="U633" s="565"/>
      <c r="V633" s="565"/>
      <c r="W633" s="565"/>
      <c r="X633" s="565"/>
      <c r="Y633" s="565"/>
      <c r="Z633" s="565"/>
      <c r="AA633" s="565"/>
      <c r="AB633" s="565"/>
      <c r="AC633" s="565"/>
      <c r="AD633" s="565"/>
      <c r="AE633" s="565"/>
      <c r="AF633" s="565"/>
      <c r="AG633" s="565"/>
      <c r="AH633" s="565"/>
      <c r="AI633" s="565"/>
      <c r="AJ633" s="565"/>
      <c r="AK633" s="565"/>
      <c r="AL633" s="565"/>
      <c r="AM633" s="565"/>
      <c r="AN633" s="565"/>
      <c r="AO633" s="565"/>
      <c r="AP633" s="565"/>
      <c r="AQ633" s="565"/>
      <c r="AR633" s="565"/>
      <c r="AS633" s="565"/>
      <c r="AT633" s="565"/>
      <c r="AU633" s="565"/>
      <c r="AV633" s="565"/>
      <c r="AW633" s="565"/>
      <c r="AX633" s="565"/>
      <c r="AY633" s="565"/>
      <c r="AZ633" s="565"/>
      <c r="BA633" s="565"/>
      <c r="BB633" s="565"/>
      <c r="BC633" s="565"/>
      <c r="BD633" s="565"/>
      <c r="BE633" s="565"/>
      <c r="BF633" s="565"/>
      <c r="BG633" s="565"/>
      <c r="BH633" s="565"/>
      <c r="BI633" s="565"/>
      <c r="BJ633" s="567"/>
      <c r="BK633" s="567"/>
      <c r="BL633" s="567"/>
      <c r="BM633" s="567"/>
      <c r="BN633" s="567"/>
    </row>
    <row r="634" spans="1:66" s="598" customFormat="1" x14ac:dyDescent="0.25">
      <c r="A634" s="563"/>
      <c r="B634" s="563"/>
      <c r="C634" s="563"/>
      <c r="D634" s="563"/>
      <c r="E634" s="563"/>
      <c r="F634" s="563"/>
      <c r="G634" s="563"/>
      <c r="H634" s="566"/>
      <c r="I634" s="566"/>
      <c r="J634" s="566"/>
      <c r="K634" s="566"/>
      <c r="L634" s="566"/>
      <c r="M634" s="566"/>
      <c r="N634" s="567"/>
      <c r="O634" s="567"/>
      <c r="P634" s="567"/>
      <c r="Q634" s="566"/>
      <c r="R634" s="566"/>
      <c r="S634" s="566"/>
      <c r="T634" s="565"/>
      <c r="U634" s="565"/>
      <c r="V634" s="565"/>
      <c r="W634" s="565"/>
      <c r="X634" s="565"/>
      <c r="Y634" s="565"/>
      <c r="Z634" s="565"/>
      <c r="AA634" s="565"/>
      <c r="AB634" s="565"/>
      <c r="AC634" s="565"/>
      <c r="AD634" s="565"/>
      <c r="AE634" s="565"/>
      <c r="AF634" s="565"/>
      <c r="AG634" s="565"/>
      <c r="AH634" s="565"/>
      <c r="AI634" s="565"/>
      <c r="AJ634" s="565"/>
      <c r="AK634" s="565"/>
      <c r="AL634" s="565"/>
      <c r="AM634" s="565"/>
      <c r="AN634" s="565"/>
      <c r="AO634" s="565"/>
      <c r="AP634" s="565"/>
      <c r="AQ634" s="565"/>
      <c r="AR634" s="565"/>
      <c r="AS634" s="565"/>
      <c r="AT634" s="565"/>
      <c r="AU634" s="565"/>
      <c r="AV634" s="565"/>
      <c r="AW634" s="565"/>
      <c r="AX634" s="565"/>
      <c r="AY634" s="565"/>
      <c r="AZ634" s="565"/>
      <c r="BA634" s="565"/>
      <c r="BB634" s="565"/>
      <c r="BC634" s="565"/>
      <c r="BD634" s="565"/>
      <c r="BE634" s="565"/>
      <c r="BF634" s="565"/>
      <c r="BG634" s="565"/>
      <c r="BH634" s="565"/>
      <c r="BI634" s="565"/>
      <c r="BJ634" s="567"/>
      <c r="BK634" s="567"/>
      <c r="BL634" s="567"/>
      <c r="BM634" s="567"/>
      <c r="BN634" s="567"/>
    </row>
    <row r="635" spans="1:66" s="598" customFormat="1" x14ac:dyDescent="0.25">
      <c r="A635" s="563"/>
      <c r="B635" s="563"/>
      <c r="C635" s="563"/>
      <c r="D635" s="563"/>
      <c r="E635" s="563"/>
      <c r="F635" s="563"/>
      <c r="G635" s="563"/>
      <c r="H635" s="566"/>
      <c r="I635" s="566"/>
      <c r="J635" s="566"/>
      <c r="K635" s="566"/>
      <c r="L635" s="566"/>
      <c r="M635" s="566"/>
      <c r="N635" s="567"/>
      <c r="O635" s="567"/>
      <c r="P635" s="567"/>
      <c r="Q635" s="566"/>
      <c r="R635" s="566"/>
      <c r="S635" s="566"/>
      <c r="T635" s="565"/>
      <c r="U635" s="565"/>
      <c r="V635" s="565"/>
      <c r="W635" s="565"/>
      <c r="X635" s="565"/>
      <c r="Y635" s="565"/>
      <c r="Z635" s="565"/>
      <c r="AA635" s="565"/>
      <c r="AB635" s="565"/>
      <c r="AC635" s="565"/>
      <c r="AD635" s="565"/>
      <c r="AE635" s="565"/>
      <c r="AF635" s="565"/>
      <c r="AG635" s="565"/>
      <c r="AH635" s="565"/>
      <c r="AI635" s="565"/>
      <c r="AJ635" s="565"/>
      <c r="AK635" s="565"/>
      <c r="AL635" s="565"/>
      <c r="AM635" s="565"/>
      <c r="AN635" s="565"/>
      <c r="AO635" s="565"/>
      <c r="AP635" s="565"/>
      <c r="AQ635" s="565"/>
      <c r="AR635" s="565"/>
      <c r="AS635" s="565"/>
      <c r="AT635" s="565"/>
      <c r="AU635" s="565"/>
      <c r="AV635" s="565"/>
      <c r="AW635" s="565"/>
      <c r="AX635" s="565"/>
      <c r="AY635" s="565"/>
      <c r="AZ635" s="565"/>
      <c r="BA635" s="565"/>
      <c r="BB635" s="565"/>
      <c r="BC635" s="565"/>
      <c r="BD635" s="565"/>
      <c r="BE635" s="565"/>
      <c r="BF635" s="565"/>
      <c r="BG635" s="565"/>
      <c r="BH635" s="565"/>
      <c r="BI635" s="565"/>
      <c r="BJ635" s="567"/>
      <c r="BK635" s="567"/>
      <c r="BL635" s="567"/>
      <c r="BM635" s="567"/>
      <c r="BN635" s="567"/>
    </row>
    <row r="636" spans="1:66" s="598" customFormat="1" x14ac:dyDescent="0.25">
      <c r="A636" s="563"/>
      <c r="B636" s="563"/>
      <c r="C636" s="563"/>
      <c r="D636" s="563"/>
      <c r="E636" s="563"/>
      <c r="F636" s="563"/>
      <c r="G636" s="563"/>
      <c r="H636" s="566"/>
      <c r="I636" s="566"/>
      <c r="J636" s="566"/>
      <c r="K636" s="566"/>
      <c r="L636" s="566"/>
      <c r="M636" s="566"/>
      <c r="N636" s="567"/>
      <c r="O636" s="567"/>
      <c r="P636" s="567"/>
      <c r="Q636" s="566"/>
      <c r="R636" s="566"/>
      <c r="S636" s="566"/>
      <c r="T636" s="565"/>
      <c r="U636" s="565"/>
      <c r="V636" s="565"/>
      <c r="W636" s="565"/>
      <c r="X636" s="565"/>
      <c r="Y636" s="565"/>
      <c r="Z636" s="565"/>
      <c r="AA636" s="565"/>
      <c r="AB636" s="565"/>
      <c r="AC636" s="565"/>
      <c r="AD636" s="565"/>
      <c r="AE636" s="565"/>
      <c r="AF636" s="565"/>
      <c r="AG636" s="565"/>
      <c r="AH636" s="565"/>
      <c r="AI636" s="565"/>
      <c r="AJ636" s="565"/>
      <c r="AK636" s="565"/>
      <c r="AL636" s="565"/>
      <c r="AM636" s="565"/>
      <c r="AN636" s="565"/>
      <c r="AO636" s="565"/>
      <c r="AP636" s="565"/>
      <c r="AQ636" s="565"/>
      <c r="AR636" s="565"/>
      <c r="AS636" s="565"/>
      <c r="AT636" s="565"/>
      <c r="AU636" s="565"/>
      <c r="AV636" s="565"/>
      <c r="AW636" s="565"/>
      <c r="AX636" s="565"/>
      <c r="AY636" s="565"/>
      <c r="AZ636" s="565"/>
      <c r="BA636" s="565"/>
      <c r="BB636" s="565"/>
      <c r="BC636" s="565"/>
      <c r="BD636" s="565"/>
      <c r="BE636" s="565"/>
      <c r="BF636" s="565"/>
      <c r="BG636" s="565"/>
      <c r="BH636" s="565"/>
      <c r="BI636" s="565"/>
      <c r="BJ636" s="567"/>
      <c r="BK636" s="567"/>
      <c r="BL636" s="567"/>
      <c r="BM636" s="567"/>
      <c r="BN636" s="567"/>
    </row>
    <row r="637" spans="1:66" s="598" customFormat="1" x14ac:dyDescent="0.25">
      <c r="A637" s="563"/>
      <c r="B637" s="563"/>
      <c r="C637" s="563"/>
      <c r="D637" s="563"/>
      <c r="E637" s="563"/>
      <c r="F637" s="563"/>
      <c r="G637" s="563"/>
      <c r="H637" s="566"/>
      <c r="I637" s="566"/>
      <c r="J637" s="566"/>
      <c r="K637" s="566"/>
      <c r="L637" s="566"/>
      <c r="M637" s="566"/>
      <c r="N637" s="567"/>
      <c r="O637" s="567"/>
      <c r="P637" s="567"/>
      <c r="Q637" s="566"/>
      <c r="R637" s="566"/>
      <c r="S637" s="566"/>
      <c r="T637" s="565"/>
      <c r="U637" s="565"/>
      <c r="V637" s="565"/>
      <c r="W637" s="565"/>
      <c r="X637" s="565"/>
      <c r="Y637" s="565"/>
      <c r="Z637" s="565"/>
      <c r="AA637" s="565"/>
      <c r="AB637" s="565"/>
      <c r="AC637" s="565"/>
      <c r="AD637" s="565"/>
      <c r="AE637" s="565"/>
      <c r="AF637" s="565"/>
      <c r="AG637" s="565"/>
      <c r="AH637" s="565"/>
      <c r="AI637" s="565"/>
      <c r="AJ637" s="565"/>
      <c r="AK637" s="565"/>
      <c r="AL637" s="565"/>
      <c r="AM637" s="565"/>
      <c r="AN637" s="565"/>
      <c r="AO637" s="565"/>
      <c r="AP637" s="565"/>
      <c r="AQ637" s="565"/>
      <c r="AR637" s="565"/>
      <c r="AS637" s="565"/>
      <c r="AT637" s="565"/>
      <c r="AU637" s="565"/>
      <c r="AV637" s="565"/>
      <c r="AW637" s="565"/>
      <c r="AX637" s="565"/>
      <c r="AY637" s="565"/>
      <c r="AZ637" s="565"/>
      <c r="BA637" s="565"/>
      <c r="BB637" s="565"/>
      <c r="BC637" s="565"/>
      <c r="BD637" s="565"/>
      <c r="BE637" s="565"/>
      <c r="BF637" s="565"/>
      <c r="BG637" s="565"/>
      <c r="BH637" s="565"/>
      <c r="BI637" s="565"/>
      <c r="BJ637" s="567"/>
      <c r="BK637" s="567"/>
      <c r="BL637" s="567"/>
      <c r="BM637" s="567"/>
      <c r="BN637" s="567"/>
    </row>
    <row r="638" spans="1:66" s="598" customFormat="1" x14ac:dyDescent="0.25">
      <c r="A638" s="563"/>
      <c r="B638" s="563"/>
      <c r="C638" s="563"/>
      <c r="D638" s="563"/>
      <c r="E638" s="563"/>
      <c r="F638" s="563"/>
      <c r="G638" s="563"/>
      <c r="H638" s="566"/>
      <c r="I638" s="566"/>
      <c r="J638" s="566"/>
      <c r="K638" s="566"/>
      <c r="L638" s="566"/>
      <c r="M638" s="566"/>
      <c r="N638" s="567"/>
      <c r="O638" s="567"/>
      <c r="P638" s="567"/>
      <c r="Q638" s="566"/>
      <c r="R638" s="566"/>
      <c r="S638" s="566"/>
      <c r="T638" s="565"/>
      <c r="U638" s="565"/>
      <c r="V638" s="565"/>
      <c r="W638" s="565"/>
      <c r="X638" s="565"/>
      <c r="Y638" s="565"/>
      <c r="Z638" s="565"/>
      <c r="AA638" s="565"/>
      <c r="AB638" s="565"/>
      <c r="AC638" s="565"/>
      <c r="AD638" s="565"/>
      <c r="AE638" s="565"/>
      <c r="AF638" s="565"/>
      <c r="AG638" s="565"/>
      <c r="AH638" s="565"/>
      <c r="AI638" s="565"/>
      <c r="AJ638" s="565"/>
      <c r="AK638" s="565"/>
      <c r="AL638" s="565"/>
      <c r="AM638" s="565"/>
      <c r="AN638" s="565"/>
      <c r="AO638" s="565"/>
      <c r="AP638" s="565"/>
      <c r="AQ638" s="565"/>
      <c r="AR638" s="565"/>
      <c r="AS638" s="565"/>
      <c r="AT638" s="565"/>
      <c r="AU638" s="565"/>
      <c r="AV638" s="565"/>
      <c r="AW638" s="565"/>
      <c r="AX638" s="565"/>
      <c r="AY638" s="565"/>
      <c r="AZ638" s="565"/>
      <c r="BA638" s="565"/>
      <c r="BB638" s="565"/>
      <c r="BC638" s="565"/>
      <c r="BD638" s="565"/>
      <c r="BE638" s="565"/>
      <c r="BF638" s="565"/>
      <c r="BG638" s="565"/>
      <c r="BH638" s="565"/>
      <c r="BI638" s="565"/>
      <c r="BJ638" s="567"/>
      <c r="BK638" s="567"/>
      <c r="BL638" s="567"/>
      <c r="BM638" s="567"/>
      <c r="BN638" s="567"/>
    </row>
    <row r="639" spans="1:66" s="598" customFormat="1" x14ac:dyDescent="0.25">
      <c r="A639" s="563"/>
      <c r="B639" s="563"/>
      <c r="C639" s="563"/>
      <c r="D639" s="563"/>
      <c r="E639" s="563"/>
      <c r="F639" s="563"/>
      <c r="G639" s="563"/>
      <c r="H639" s="566"/>
      <c r="I639" s="566"/>
      <c r="J639" s="566"/>
      <c r="K639" s="566"/>
      <c r="L639" s="566"/>
      <c r="M639" s="566"/>
      <c r="N639" s="567"/>
      <c r="O639" s="567"/>
      <c r="P639" s="567"/>
      <c r="Q639" s="566"/>
      <c r="R639" s="566"/>
      <c r="S639" s="566"/>
      <c r="T639" s="565"/>
      <c r="U639" s="565"/>
      <c r="V639" s="565"/>
      <c r="W639" s="565"/>
      <c r="X639" s="565"/>
      <c r="Y639" s="565"/>
      <c r="Z639" s="565"/>
      <c r="AA639" s="565"/>
      <c r="AB639" s="565"/>
      <c r="AC639" s="565"/>
      <c r="AD639" s="565"/>
      <c r="AE639" s="565"/>
      <c r="AF639" s="565"/>
      <c r="AG639" s="565"/>
      <c r="AH639" s="565"/>
      <c r="AI639" s="565"/>
      <c r="AJ639" s="565"/>
      <c r="AK639" s="565"/>
      <c r="AL639" s="565"/>
      <c r="AM639" s="565"/>
      <c r="AN639" s="565"/>
      <c r="AO639" s="565"/>
      <c r="AP639" s="565"/>
      <c r="AQ639" s="565"/>
      <c r="AR639" s="565"/>
      <c r="AS639" s="565"/>
      <c r="AT639" s="565"/>
      <c r="AU639" s="565"/>
      <c r="AV639" s="565"/>
      <c r="AW639" s="565"/>
      <c r="AX639" s="565"/>
      <c r="AY639" s="565"/>
      <c r="AZ639" s="565"/>
      <c r="BA639" s="565"/>
      <c r="BB639" s="565"/>
      <c r="BC639" s="565"/>
      <c r="BD639" s="565"/>
      <c r="BE639" s="565"/>
      <c r="BF639" s="565"/>
      <c r="BG639" s="565"/>
      <c r="BH639" s="565"/>
      <c r="BI639" s="565"/>
      <c r="BJ639" s="567"/>
      <c r="BK639" s="567"/>
      <c r="BL639" s="567"/>
      <c r="BM639" s="567"/>
      <c r="BN639" s="567"/>
    </row>
    <row r="640" spans="1:66" s="598" customFormat="1" x14ac:dyDescent="0.25">
      <c r="A640" s="563"/>
      <c r="B640" s="563"/>
      <c r="C640" s="563"/>
      <c r="D640" s="563"/>
      <c r="E640" s="563"/>
      <c r="F640" s="563"/>
      <c r="G640" s="563"/>
      <c r="H640" s="566"/>
      <c r="I640" s="566"/>
      <c r="J640" s="566"/>
      <c r="K640" s="566"/>
      <c r="L640" s="566"/>
      <c r="M640" s="566"/>
      <c r="N640" s="567"/>
      <c r="O640" s="567"/>
      <c r="P640" s="567"/>
      <c r="Q640" s="566"/>
      <c r="R640" s="566"/>
      <c r="S640" s="566"/>
      <c r="T640" s="565"/>
      <c r="U640" s="565"/>
      <c r="V640" s="565"/>
      <c r="W640" s="565"/>
      <c r="X640" s="565"/>
      <c r="Y640" s="565"/>
      <c r="Z640" s="565"/>
      <c r="AA640" s="565"/>
      <c r="AB640" s="565"/>
      <c r="AC640" s="565"/>
      <c r="AD640" s="565"/>
      <c r="AE640" s="565"/>
      <c r="AF640" s="565"/>
      <c r="AG640" s="565"/>
      <c r="AH640" s="565"/>
      <c r="AI640" s="565"/>
      <c r="AJ640" s="565"/>
      <c r="AK640" s="565"/>
      <c r="AL640" s="565"/>
      <c r="AM640" s="565"/>
      <c r="AN640" s="565"/>
      <c r="AO640" s="565"/>
      <c r="AP640" s="565"/>
      <c r="AQ640" s="565"/>
      <c r="AR640" s="565"/>
      <c r="AS640" s="565"/>
      <c r="AT640" s="565"/>
      <c r="AU640" s="565"/>
      <c r="AV640" s="565"/>
      <c r="AW640" s="565"/>
      <c r="AX640" s="565"/>
      <c r="AY640" s="565"/>
      <c r="AZ640" s="565"/>
      <c r="BA640" s="565"/>
      <c r="BB640" s="565"/>
      <c r="BC640" s="565"/>
      <c r="BD640" s="565"/>
      <c r="BE640" s="565"/>
      <c r="BF640" s="565"/>
      <c r="BG640" s="565"/>
      <c r="BH640" s="565"/>
      <c r="BI640" s="565"/>
      <c r="BJ640" s="567"/>
      <c r="BK640" s="567"/>
      <c r="BL640" s="567"/>
      <c r="BM640" s="567"/>
      <c r="BN640" s="567"/>
    </row>
    <row r="641" spans="1:66" s="598" customFormat="1" x14ac:dyDescent="0.25">
      <c r="A641" s="563"/>
      <c r="B641" s="563"/>
      <c r="C641" s="563"/>
      <c r="D641" s="563"/>
      <c r="E641" s="563"/>
      <c r="F641" s="563"/>
      <c r="G641" s="563"/>
      <c r="H641" s="566"/>
      <c r="I641" s="566"/>
      <c r="J641" s="566"/>
      <c r="K641" s="566"/>
      <c r="L641" s="566"/>
      <c r="M641" s="566"/>
      <c r="N641" s="567"/>
      <c r="O641" s="567"/>
      <c r="P641" s="567"/>
      <c r="Q641" s="566"/>
      <c r="R641" s="566"/>
      <c r="S641" s="566"/>
      <c r="T641" s="565"/>
      <c r="U641" s="565"/>
      <c r="V641" s="565"/>
      <c r="W641" s="565"/>
      <c r="X641" s="565"/>
      <c r="Y641" s="565"/>
      <c r="Z641" s="565"/>
      <c r="AA641" s="565"/>
      <c r="AB641" s="565"/>
      <c r="AC641" s="565"/>
      <c r="AD641" s="565"/>
      <c r="AE641" s="565"/>
      <c r="AF641" s="565"/>
      <c r="AG641" s="565"/>
      <c r="AH641" s="565"/>
      <c r="AI641" s="565"/>
      <c r="AJ641" s="565"/>
      <c r="AK641" s="565"/>
      <c r="AL641" s="565"/>
      <c r="AM641" s="565"/>
      <c r="AN641" s="565"/>
      <c r="AO641" s="565"/>
      <c r="AP641" s="565"/>
      <c r="AQ641" s="565"/>
      <c r="AR641" s="565"/>
      <c r="AS641" s="565"/>
      <c r="AT641" s="565"/>
      <c r="AU641" s="565"/>
      <c r="AV641" s="565"/>
      <c r="AW641" s="565"/>
      <c r="AX641" s="565"/>
      <c r="AY641" s="565"/>
      <c r="AZ641" s="565"/>
      <c r="BA641" s="565"/>
      <c r="BB641" s="565"/>
      <c r="BC641" s="565"/>
      <c r="BD641" s="565"/>
      <c r="BE641" s="565"/>
      <c r="BF641" s="565"/>
      <c r="BG641" s="565"/>
      <c r="BH641" s="565"/>
      <c r="BI641" s="565"/>
      <c r="BJ641" s="567"/>
      <c r="BK641" s="567"/>
      <c r="BL641" s="567"/>
      <c r="BM641" s="567"/>
      <c r="BN641" s="567"/>
    </row>
    <row r="642" spans="1:66" s="598" customFormat="1" x14ac:dyDescent="0.25">
      <c r="A642" s="563"/>
      <c r="B642" s="563"/>
      <c r="C642" s="563"/>
      <c r="D642" s="563"/>
      <c r="E642" s="563"/>
      <c r="F642" s="563"/>
      <c r="G642" s="563"/>
      <c r="H642" s="566"/>
      <c r="I642" s="566"/>
      <c r="J642" s="566"/>
      <c r="K642" s="566"/>
      <c r="L642" s="566"/>
      <c r="M642" s="566"/>
      <c r="N642" s="567"/>
      <c r="O642" s="567"/>
      <c r="P642" s="567"/>
      <c r="Q642" s="566"/>
      <c r="R642" s="566"/>
      <c r="S642" s="566"/>
      <c r="T642" s="565"/>
      <c r="U642" s="565"/>
      <c r="V642" s="565"/>
      <c r="W642" s="565"/>
      <c r="X642" s="565"/>
      <c r="Y642" s="565"/>
      <c r="Z642" s="565"/>
      <c r="AA642" s="565"/>
      <c r="AB642" s="565"/>
      <c r="AC642" s="565"/>
      <c r="AD642" s="565"/>
      <c r="AE642" s="565"/>
      <c r="AF642" s="565"/>
      <c r="AG642" s="565"/>
      <c r="AH642" s="565"/>
      <c r="AI642" s="565"/>
      <c r="AJ642" s="565"/>
      <c r="AK642" s="565"/>
      <c r="AL642" s="565"/>
      <c r="AM642" s="565"/>
      <c r="AN642" s="565"/>
      <c r="AO642" s="565"/>
      <c r="AP642" s="565"/>
      <c r="AQ642" s="565"/>
      <c r="AR642" s="565"/>
      <c r="AS642" s="565"/>
      <c r="AT642" s="565"/>
      <c r="AU642" s="565"/>
      <c r="AV642" s="565"/>
      <c r="AW642" s="565"/>
      <c r="AX642" s="565"/>
      <c r="AY642" s="565"/>
      <c r="AZ642" s="565"/>
      <c r="BA642" s="565"/>
      <c r="BB642" s="565"/>
      <c r="BC642" s="565"/>
      <c r="BD642" s="565"/>
      <c r="BE642" s="565"/>
      <c r="BF642" s="565"/>
      <c r="BG642" s="565"/>
      <c r="BH642" s="565"/>
      <c r="BI642" s="565"/>
      <c r="BJ642" s="567"/>
      <c r="BK642" s="567"/>
      <c r="BL642" s="567"/>
      <c r="BM642" s="567"/>
      <c r="BN642" s="567"/>
    </row>
    <row r="643" spans="1:66" s="598" customFormat="1" x14ac:dyDescent="0.25">
      <c r="A643" s="563"/>
      <c r="B643" s="563"/>
      <c r="C643" s="563"/>
      <c r="D643" s="563"/>
      <c r="E643" s="563"/>
      <c r="F643" s="563"/>
      <c r="G643" s="563"/>
      <c r="H643" s="566"/>
      <c r="I643" s="566"/>
      <c r="J643" s="566"/>
      <c r="K643" s="566"/>
      <c r="L643" s="566"/>
      <c r="M643" s="566"/>
      <c r="N643" s="567"/>
      <c r="O643" s="567"/>
      <c r="P643" s="567"/>
      <c r="Q643" s="566"/>
      <c r="R643" s="566"/>
      <c r="S643" s="566"/>
      <c r="T643" s="565"/>
      <c r="U643" s="565"/>
      <c r="V643" s="565"/>
      <c r="W643" s="565"/>
      <c r="X643" s="565"/>
      <c r="Y643" s="565"/>
      <c r="Z643" s="565"/>
      <c r="AA643" s="565"/>
      <c r="AB643" s="565"/>
      <c r="AC643" s="565"/>
      <c r="AD643" s="565"/>
      <c r="AE643" s="565"/>
      <c r="AF643" s="565"/>
      <c r="AG643" s="565"/>
      <c r="AH643" s="565"/>
      <c r="AI643" s="565"/>
      <c r="AJ643" s="565"/>
      <c r="AK643" s="565"/>
      <c r="AL643" s="565"/>
      <c r="AM643" s="565"/>
      <c r="AN643" s="565"/>
      <c r="AO643" s="565"/>
      <c r="AP643" s="565"/>
      <c r="AQ643" s="565"/>
      <c r="AR643" s="565"/>
      <c r="AS643" s="565"/>
      <c r="AT643" s="565"/>
      <c r="AU643" s="565"/>
      <c r="AV643" s="565"/>
      <c r="AW643" s="565"/>
      <c r="AX643" s="565"/>
      <c r="AY643" s="565"/>
      <c r="AZ643" s="565"/>
      <c r="BA643" s="565"/>
      <c r="BB643" s="565"/>
      <c r="BC643" s="565"/>
      <c r="BD643" s="565"/>
      <c r="BE643" s="565"/>
      <c r="BF643" s="565"/>
      <c r="BG643" s="565"/>
      <c r="BH643" s="565"/>
      <c r="BI643" s="565"/>
      <c r="BJ643" s="567"/>
      <c r="BK643" s="567"/>
      <c r="BL643" s="567"/>
      <c r="BM643" s="567"/>
      <c r="BN643" s="567"/>
    </row>
    <row r="644" spans="1:66" s="598" customFormat="1" x14ac:dyDescent="0.25">
      <c r="A644" s="563"/>
      <c r="B644" s="563"/>
      <c r="C644" s="563"/>
      <c r="D644" s="563"/>
      <c r="E644" s="563"/>
      <c r="F644" s="563"/>
      <c r="G644" s="563"/>
      <c r="H644" s="566"/>
      <c r="I644" s="566"/>
      <c r="J644" s="566"/>
      <c r="K644" s="566"/>
      <c r="L644" s="566"/>
      <c r="M644" s="566"/>
      <c r="N644" s="567"/>
      <c r="O644" s="567"/>
      <c r="P644" s="567"/>
      <c r="Q644" s="566"/>
      <c r="R644" s="566"/>
      <c r="S644" s="566"/>
      <c r="T644" s="565"/>
      <c r="U644" s="565"/>
      <c r="V644" s="565"/>
      <c r="W644" s="565"/>
      <c r="X644" s="565"/>
      <c r="Y644" s="565"/>
      <c r="Z644" s="565"/>
      <c r="AA644" s="565"/>
      <c r="AB644" s="565"/>
      <c r="AC644" s="565"/>
      <c r="AD644" s="565"/>
      <c r="AE644" s="565"/>
      <c r="AF644" s="565"/>
      <c r="AG644" s="565"/>
      <c r="AH644" s="565"/>
      <c r="AI644" s="565"/>
      <c r="AJ644" s="565"/>
      <c r="AK644" s="565"/>
      <c r="AL644" s="565"/>
      <c r="AM644" s="565"/>
      <c r="AN644" s="565"/>
      <c r="AO644" s="565"/>
      <c r="AP644" s="565"/>
      <c r="AQ644" s="565"/>
      <c r="AR644" s="565"/>
      <c r="AS644" s="565"/>
      <c r="AT644" s="565"/>
      <c r="AU644" s="565"/>
      <c r="AV644" s="565"/>
      <c r="AW644" s="565"/>
      <c r="AX644" s="565"/>
      <c r="AY644" s="565"/>
      <c r="AZ644" s="565"/>
      <c r="BA644" s="565"/>
      <c r="BB644" s="565"/>
      <c r="BC644" s="565"/>
      <c r="BD644" s="565"/>
      <c r="BE644" s="565"/>
      <c r="BF644" s="565"/>
      <c r="BG644" s="565"/>
      <c r="BH644" s="565"/>
      <c r="BI644" s="565"/>
      <c r="BJ644" s="567"/>
      <c r="BK644" s="567"/>
      <c r="BL644" s="567"/>
      <c r="BM644" s="567"/>
      <c r="BN644" s="567"/>
    </row>
    <row r="645" spans="1:66" s="598" customFormat="1" x14ac:dyDescent="0.25">
      <c r="A645" s="563"/>
      <c r="B645" s="563"/>
      <c r="C645" s="563"/>
      <c r="D645" s="563"/>
      <c r="E645" s="563"/>
      <c r="F645" s="563"/>
      <c r="G645" s="563"/>
      <c r="H645" s="566"/>
      <c r="I645" s="566"/>
      <c r="J645" s="566"/>
      <c r="K645" s="566"/>
      <c r="L645" s="566"/>
      <c r="M645" s="566"/>
      <c r="N645" s="567"/>
      <c r="O645" s="567"/>
      <c r="P645" s="567"/>
      <c r="Q645" s="566"/>
      <c r="R645" s="566"/>
      <c r="S645" s="566"/>
      <c r="T645" s="565"/>
      <c r="U645" s="565"/>
      <c r="V645" s="565"/>
      <c r="W645" s="565"/>
      <c r="X645" s="565"/>
      <c r="Y645" s="565"/>
      <c r="Z645" s="565"/>
      <c r="AA645" s="565"/>
      <c r="AB645" s="565"/>
      <c r="AC645" s="565"/>
      <c r="AD645" s="565"/>
      <c r="AE645" s="565"/>
      <c r="AF645" s="565"/>
      <c r="AG645" s="565"/>
      <c r="AH645" s="565"/>
      <c r="AI645" s="565"/>
      <c r="AJ645" s="565"/>
      <c r="AK645" s="565"/>
      <c r="AL645" s="565"/>
      <c r="AM645" s="565"/>
      <c r="AN645" s="565"/>
      <c r="AO645" s="565"/>
      <c r="AP645" s="565"/>
      <c r="AQ645" s="565"/>
      <c r="AR645" s="565"/>
      <c r="AS645" s="565"/>
      <c r="AT645" s="565"/>
      <c r="AU645" s="565"/>
      <c r="AV645" s="565"/>
      <c r="AW645" s="565"/>
      <c r="AX645" s="565"/>
      <c r="AY645" s="565"/>
      <c r="AZ645" s="565"/>
      <c r="BA645" s="565"/>
      <c r="BB645" s="565"/>
      <c r="BC645" s="565"/>
      <c r="BD645" s="565"/>
      <c r="BE645" s="565"/>
      <c r="BF645" s="565"/>
      <c r="BG645" s="565"/>
      <c r="BH645" s="565"/>
      <c r="BI645" s="565"/>
      <c r="BJ645" s="567"/>
      <c r="BK645" s="567"/>
      <c r="BL645" s="567"/>
      <c r="BM645" s="567"/>
      <c r="BN645" s="567"/>
    </row>
    <row r="646" spans="1:66" s="598" customFormat="1" x14ac:dyDescent="0.25">
      <c r="A646" s="563"/>
      <c r="B646" s="563"/>
      <c r="C646" s="563"/>
      <c r="D646" s="563"/>
      <c r="E646" s="563"/>
      <c r="F646" s="563"/>
      <c r="G646" s="563"/>
      <c r="H646" s="566"/>
      <c r="I646" s="566"/>
      <c r="J646" s="566"/>
      <c r="K646" s="566"/>
      <c r="L646" s="566"/>
      <c r="M646" s="566"/>
      <c r="N646" s="567"/>
      <c r="O646" s="567"/>
      <c r="P646" s="567"/>
      <c r="Q646" s="566"/>
      <c r="R646" s="566"/>
      <c r="S646" s="566"/>
      <c r="T646" s="565"/>
      <c r="U646" s="565"/>
      <c r="V646" s="565"/>
      <c r="W646" s="565"/>
      <c r="X646" s="565"/>
      <c r="Y646" s="565"/>
      <c r="Z646" s="565"/>
      <c r="AA646" s="565"/>
      <c r="AB646" s="565"/>
      <c r="AC646" s="565"/>
      <c r="AD646" s="565"/>
      <c r="AE646" s="565"/>
      <c r="AF646" s="565"/>
      <c r="AG646" s="565"/>
      <c r="AH646" s="565"/>
      <c r="AI646" s="565"/>
      <c r="AJ646" s="565"/>
      <c r="AK646" s="565"/>
      <c r="AL646" s="565"/>
      <c r="AM646" s="565"/>
      <c r="AN646" s="565"/>
      <c r="AO646" s="565"/>
      <c r="AP646" s="565"/>
      <c r="AQ646" s="565"/>
      <c r="AR646" s="565"/>
      <c r="AS646" s="565"/>
      <c r="AT646" s="565"/>
      <c r="AU646" s="565"/>
      <c r="AV646" s="565"/>
      <c r="AW646" s="565"/>
      <c r="AX646" s="565"/>
      <c r="AY646" s="565"/>
      <c r="AZ646" s="565"/>
      <c r="BA646" s="565"/>
      <c r="BB646" s="565"/>
      <c r="BC646" s="565"/>
      <c r="BD646" s="565"/>
      <c r="BE646" s="565"/>
      <c r="BF646" s="565"/>
      <c r="BG646" s="565"/>
      <c r="BH646" s="565"/>
      <c r="BI646" s="565"/>
      <c r="BJ646" s="567"/>
      <c r="BK646" s="567"/>
      <c r="BL646" s="567"/>
      <c r="BM646" s="567"/>
      <c r="BN646" s="567"/>
    </row>
    <row r="647" spans="1:66" s="598" customFormat="1" x14ac:dyDescent="0.25">
      <c r="A647" s="563"/>
      <c r="B647" s="563"/>
      <c r="C647" s="563"/>
      <c r="D647" s="563"/>
      <c r="E647" s="563"/>
      <c r="F647" s="563"/>
      <c r="G647" s="563"/>
      <c r="H647" s="566"/>
      <c r="I647" s="566"/>
      <c r="J647" s="566"/>
      <c r="K647" s="566"/>
      <c r="L647" s="566"/>
      <c r="M647" s="566"/>
      <c r="N647" s="567"/>
      <c r="O647" s="567"/>
      <c r="P647" s="567"/>
      <c r="Q647" s="566"/>
      <c r="R647" s="566"/>
      <c r="S647" s="566"/>
      <c r="T647" s="565"/>
      <c r="U647" s="565"/>
      <c r="V647" s="565"/>
      <c r="W647" s="565"/>
      <c r="X647" s="565"/>
      <c r="Y647" s="565"/>
      <c r="Z647" s="565"/>
      <c r="AA647" s="565"/>
      <c r="AB647" s="565"/>
      <c r="AC647" s="565"/>
      <c r="AD647" s="565"/>
      <c r="AE647" s="565"/>
      <c r="AF647" s="565"/>
      <c r="AG647" s="565"/>
      <c r="AH647" s="565"/>
      <c r="AI647" s="565"/>
      <c r="AJ647" s="565"/>
      <c r="AK647" s="565"/>
      <c r="AL647" s="565"/>
      <c r="AM647" s="565"/>
      <c r="AN647" s="565"/>
      <c r="AO647" s="565"/>
      <c r="AP647" s="565"/>
      <c r="AQ647" s="565"/>
      <c r="AR647" s="565"/>
      <c r="AS647" s="565"/>
      <c r="AT647" s="565"/>
      <c r="AU647" s="565"/>
      <c r="AV647" s="565"/>
      <c r="AW647" s="565"/>
      <c r="AX647" s="565"/>
      <c r="AY647" s="565"/>
      <c r="AZ647" s="565"/>
      <c r="BA647" s="565"/>
      <c r="BB647" s="565"/>
      <c r="BC647" s="565"/>
      <c r="BD647" s="565"/>
      <c r="BE647" s="565"/>
      <c r="BF647" s="565"/>
      <c r="BG647" s="565"/>
      <c r="BH647" s="565"/>
      <c r="BI647" s="565"/>
      <c r="BJ647" s="567"/>
      <c r="BK647" s="567"/>
      <c r="BL647" s="567"/>
      <c r="BM647" s="567"/>
      <c r="BN647" s="567"/>
    </row>
    <row r="648" spans="1:66" s="598" customFormat="1" x14ac:dyDescent="0.25">
      <c r="A648" s="563"/>
      <c r="B648" s="563"/>
      <c r="C648" s="563"/>
      <c r="D648" s="563"/>
      <c r="E648" s="563"/>
      <c r="F648" s="563"/>
      <c r="G648" s="563"/>
      <c r="H648" s="566"/>
      <c r="I648" s="566"/>
      <c r="J648" s="566"/>
      <c r="K648" s="566"/>
      <c r="L648" s="566"/>
      <c r="M648" s="566"/>
      <c r="N648" s="567"/>
      <c r="O648" s="567"/>
      <c r="P648" s="567"/>
      <c r="Q648" s="566"/>
      <c r="R648" s="566"/>
      <c r="S648" s="566"/>
      <c r="T648" s="565"/>
      <c r="U648" s="565"/>
      <c r="V648" s="565"/>
      <c r="W648" s="565"/>
      <c r="X648" s="565"/>
      <c r="Y648" s="565"/>
      <c r="Z648" s="565"/>
      <c r="AA648" s="565"/>
      <c r="AB648" s="565"/>
      <c r="AC648" s="565"/>
      <c r="AD648" s="565"/>
      <c r="AE648" s="565"/>
      <c r="AF648" s="565"/>
      <c r="AG648" s="565"/>
      <c r="AH648" s="565"/>
      <c r="AI648" s="565"/>
      <c r="AJ648" s="565"/>
      <c r="AK648" s="565"/>
      <c r="AL648" s="565"/>
      <c r="AM648" s="565"/>
      <c r="AN648" s="565"/>
      <c r="AO648" s="565"/>
      <c r="AP648" s="565"/>
      <c r="AQ648" s="565"/>
      <c r="AR648" s="565"/>
      <c r="AS648" s="565"/>
      <c r="AT648" s="565"/>
      <c r="AU648" s="565"/>
      <c r="AV648" s="565"/>
      <c r="AW648" s="565"/>
      <c r="AX648" s="565"/>
      <c r="AY648" s="565"/>
      <c r="AZ648" s="565"/>
      <c r="BA648" s="565"/>
      <c r="BB648" s="565"/>
      <c r="BC648" s="565"/>
      <c r="BD648" s="565"/>
      <c r="BE648" s="565"/>
      <c r="BF648" s="565"/>
      <c r="BG648" s="565"/>
      <c r="BH648" s="565"/>
      <c r="BI648" s="565"/>
      <c r="BJ648" s="567"/>
      <c r="BK648" s="567"/>
      <c r="BL648" s="567"/>
      <c r="BM648" s="567"/>
      <c r="BN648" s="567"/>
    </row>
    <row r="649" spans="1:66" s="598" customFormat="1" x14ac:dyDescent="0.25">
      <c r="A649" s="563"/>
      <c r="B649" s="563"/>
      <c r="C649" s="563"/>
      <c r="D649" s="563"/>
      <c r="E649" s="563"/>
      <c r="F649" s="563"/>
      <c r="G649" s="563"/>
      <c r="H649" s="566"/>
      <c r="I649" s="566"/>
      <c r="J649" s="566"/>
      <c r="K649" s="566"/>
      <c r="L649" s="566"/>
      <c r="M649" s="566"/>
      <c r="N649" s="567"/>
      <c r="O649" s="567"/>
      <c r="P649" s="567"/>
      <c r="Q649" s="566"/>
      <c r="R649" s="566"/>
      <c r="S649" s="566"/>
      <c r="T649" s="565"/>
      <c r="U649" s="565"/>
      <c r="V649" s="565"/>
      <c r="W649" s="565"/>
      <c r="X649" s="565"/>
      <c r="Y649" s="565"/>
      <c r="Z649" s="565"/>
      <c r="AA649" s="565"/>
      <c r="AB649" s="565"/>
      <c r="AC649" s="565"/>
      <c r="AD649" s="565"/>
      <c r="AE649" s="565"/>
      <c r="AF649" s="565"/>
      <c r="AG649" s="565"/>
      <c r="AH649" s="565"/>
      <c r="AI649" s="565"/>
      <c r="AJ649" s="565"/>
      <c r="AK649" s="565"/>
      <c r="AL649" s="565"/>
      <c r="AM649" s="565"/>
      <c r="AN649" s="565"/>
      <c r="AO649" s="565"/>
      <c r="AP649" s="565"/>
      <c r="AQ649" s="565"/>
      <c r="AR649" s="565"/>
      <c r="AS649" s="565"/>
      <c r="AT649" s="565"/>
      <c r="AU649" s="565"/>
      <c r="AV649" s="565"/>
      <c r="AW649" s="565"/>
      <c r="AX649" s="565"/>
      <c r="AY649" s="565"/>
      <c r="AZ649" s="565"/>
      <c r="BA649" s="565"/>
      <c r="BB649" s="565"/>
      <c r="BC649" s="565"/>
      <c r="BD649" s="565"/>
      <c r="BE649" s="565"/>
      <c r="BF649" s="565"/>
      <c r="BG649" s="565"/>
      <c r="BH649" s="565"/>
      <c r="BI649" s="565"/>
      <c r="BJ649" s="567"/>
      <c r="BK649" s="567"/>
      <c r="BL649" s="567"/>
      <c r="BM649" s="567"/>
      <c r="BN649" s="567"/>
    </row>
    <row r="650" spans="1:66" s="598" customFormat="1" x14ac:dyDescent="0.25">
      <c r="A650" s="563"/>
      <c r="B650" s="563"/>
      <c r="C650" s="563"/>
      <c r="D650" s="563"/>
      <c r="E650" s="563"/>
      <c r="F650" s="563"/>
      <c r="G650" s="563"/>
      <c r="H650" s="566"/>
      <c r="I650" s="566"/>
      <c r="J650" s="566"/>
      <c r="K650" s="566"/>
      <c r="L650" s="566"/>
      <c r="M650" s="566"/>
      <c r="N650" s="567"/>
      <c r="O650" s="567"/>
      <c r="P650" s="567"/>
      <c r="Q650" s="566"/>
      <c r="R650" s="566"/>
      <c r="S650" s="566"/>
      <c r="T650" s="565"/>
      <c r="U650" s="565"/>
      <c r="V650" s="565"/>
      <c r="W650" s="565"/>
      <c r="X650" s="565"/>
      <c r="Y650" s="565"/>
      <c r="Z650" s="565"/>
      <c r="AA650" s="565"/>
      <c r="AB650" s="565"/>
      <c r="AC650" s="565"/>
      <c r="AD650" s="565"/>
      <c r="AE650" s="565"/>
      <c r="AF650" s="565"/>
      <c r="AG650" s="565"/>
      <c r="AH650" s="565"/>
      <c r="AI650" s="565"/>
      <c r="AJ650" s="565"/>
      <c r="AK650" s="565"/>
      <c r="AL650" s="565"/>
      <c r="AM650" s="565"/>
      <c r="AN650" s="565"/>
      <c r="AO650" s="565"/>
      <c r="AP650" s="565"/>
      <c r="AQ650" s="565"/>
      <c r="AR650" s="565"/>
      <c r="AS650" s="565"/>
      <c r="AT650" s="565"/>
      <c r="AU650" s="565"/>
      <c r="AV650" s="565"/>
      <c r="AW650" s="565"/>
      <c r="AX650" s="565"/>
      <c r="AY650" s="565"/>
      <c r="AZ650" s="565"/>
      <c r="BA650" s="565"/>
      <c r="BB650" s="565"/>
      <c r="BC650" s="565"/>
      <c r="BD650" s="565"/>
      <c r="BE650" s="565"/>
      <c r="BF650" s="565"/>
      <c r="BG650" s="565"/>
      <c r="BH650" s="565"/>
      <c r="BI650" s="565"/>
      <c r="BJ650" s="567"/>
      <c r="BK650" s="567"/>
      <c r="BL650" s="567"/>
      <c r="BM650" s="567"/>
      <c r="BN650" s="567"/>
    </row>
    <row r="651" spans="1:66" s="598" customFormat="1" x14ac:dyDescent="0.25">
      <c r="A651" s="563"/>
      <c r="B651" s="563"/>
      <c r="C651" s="563"/>
      <c r="D651" s="563"/>
      <c r="E651" s="563"/>
      <c r="F651" s="563"/>
      <c r="G651" s="563"/>
      <c r="H651" s="566"/>
      <c r="I651" s="566"/>
      <c r="J651" s="566"/>
      <c r="K651" s="566"/>
      <c r="L651" s="566"/>
      <c r="M651" s="566"/>
      <c r="N651" s="567"/>
      <c r="O651" s="567"/>
      <c r="P651" s="567"/>
      <c r="Q651" s="566"/>
      <c r="R651" s="566"/>
      <c r="S651" s="566"/>
      <c r="T651" s="565"/>
      <c r="U651" s="565"/>
      <c r="V651" s="565"/>
      <c r="W651" s="565"/>
      <c r="X651" s="565"/>
      <c r="Y651" s="565"/>
      <c r="Z651" s="565"/>
      <c r="AA651" s="565"/>
      <c r="AB651" s="565"/>
      <c r="AC651" s="565"/>
      <c r="AD651" s="565"/>
      <c r="AE651" s="565"/>
      <c r="AF651" s="565"/>
      <c r="AG651" s="565"/>
      <c r="AH651" s="565"/>
      <c r="AI651" s="565"/>
      <c r="AJ651" s="565"/>
      <c r="AK651" s="565"/>
      <c r="AL651" s="565"/>
      <c r="AM651" s="565"/>
      <c r="AN651" s="565"/>
      <c r="AO651" s="565"/>
      <c r="AP651" s="565"/>
      <c r="AQ651" s="565"/>
      <c r="AR651" s="565"/>
      <c r="AS651" s="565"/>
      <c r="AT651" s="565"/>
      <c r="AU651" s="565"/>
      <c r="AV651" s="565"/>
      <c r="AW651" s="565"/>
      <c r="AX651" s="565"/>
      <c r="AY651" s="565"/>
      <c r="AZ651" s="565"/>
      <c r="BA651" s="565"/>
      <c r="BB651" s="565"/>
      <c r="BC651" s="565"/>
      <c r="BD651" s="565"/>
      <c r="BE651" s="565"/>
      <c r="BF651" s="565"/>
      <c r="BG651" s="565"/>
      <c r="BH651" s="565"/>
      <c r="BI651" s="565"/>
      <c r="BJ651" s="567"/>
      <c r="BK651" s="567"/>
      <c r="BL651" s="567"/>
      <c r="BM651" s="567"/>
      <c r="BN651" s="567"/>
    </row>
    <row r="652" spans="1:66" s="598" customFormat="1" x14ac:dyDescent="0.25">
      <c r="A652" s="563"/>
      <c r="B652" s="563"/>
      <c r="C652" s="563"/>
      <c r="D652" s="563"/>
      <c r="E652" s="563"/>
      <c r="F652" s="563"/>
      <c r="G652" s="563"/>
      <c r="H652" s="566"/>
      <c r="I652" s="566"/>
      <c r="J652" s="566"/>
      <c r="K652" s="566"/>
      <c r="L652" s="566"/>
      <c r="M652" s="566"/>
      <c r="N652" s="567"/>
      <c r="O652" s="567"/>
      <c r="P652" s="567"/>
      <c r="Q652" s="566"/>
      <c r="R652" s="566"/>
      <c r="S652" s="566"/>
      <c r="T652" s="565"/>
      <c r="U652" s="565"/>
      <c r="V652" s="565"/>
      <c r="W652" s="565"/>
      <c r="X652" s="565"/>
      <c r="Y652" s="565"/>
      <c r="Z652" s="565"/>
      <c r="AA652" s="565"/>
      <c r="AB652" s="565"/>
      <c r="AC652" s="565"/>
      <c r="AD652" s="565"/>
      <c r="AE652" s="565"/>
      <c r="AF652" s="565"/>
      <c r="AG652" s="565"/>
      <c r="AH652" s="565"/>
      <c r="AI652" s="565"/>
      <c r="AJ652" s="565"/>
      <c r="AK652" s="565"/>
      <c r="AL652" s="565"/>
      <c r="AM652" s="565"/>
      <c r="AN652" s="565"/>
      <c r="AO652" s="565"/>
      <c r="AP652" s="565"/>
      <c r="AQ652" s="565"/>
      <c r="AR652" s="565"/>
      <c r="AS652" s="565"/>
      <c r="AT652" s="565"/>
      <c r="AU652" s="565"/>
      <c r="AV652" s="565"/>
      <c r="AW652" s="565"/>
      <c r="AX652" s="565"/>
      <c r="AY652" s="565"/>
      <c r="AZ652" s="565"/>
      <c r="BA652" s="565"/>
      <c r="BB652" s="565"/>
      <c r="BC652" s="565"/>
      <c r="BD652" s="565"/>
      <c r="BE652" s="565"/>
      <c r="BF652" s="565"/>
      <c r="BG652" s="565"/>
      <c r="BH652" s="565"/>
      <c r="BI652" s="565"/>
      <c r="BJ652" s="567"/>
      <c r="BK652" s="567"/>
      <c r="BL652" s="567"/>
      <c r="BM652" s="567"/>
      <c r="BN652" s="567"/>
    </row>
    <row r="653" spans="1:66" s="598" customFormat="1" x14ac:dyDescent="0.25">
      <c r="A653" s="563"/>
      <c r="B653" s="563"/>
      <c r="C653" s="563"/>
      <c r="D653" s="563"/>
      <c r="E653" s="563"/>
      <c r="F653" s="563"/>
      <c r="G653" s="563"/>
      <c r="H653" s="566"/>
      <c r="I653" s="566"/>
      <c r="J653" s="566"/>
      <c r="K653" s="566"/>
      <c r="L653" s="566"/>
      <c r="M653" s="566"/>
      <c r="N653" s="567"/>
      <c r="O653" s="567"/>
      <c r="P653" s="567"/>
      <c r="Q653" s="566"/>
      <c r="R653" s="566"/>
      <c r="S653" s="566"/>
      <c r="T653" s="565"/>
      <c r="U653" s="565"/>
      <c r="V653" s="565"/>
      <c r="W653" s="565"/>
      <c r="X653" s="565"/>
      <c r="Y653" s="565"/>
      <c r="Z653" s="565"/>
      <c r="AA653" s="565"/>
      <c r="AB653" s="565"/>
      <c r="AC653" s="565"/>
      <c r="AD653" s="565"/>
      <c r="AE653" s="565"/>
      <c r="AF653" s="565"/>
      <c r="AG653" s="565"/>
      <c r="AH653" s="565"/>
      <c r="AI653" s="565"/>
      <c r="AJ653" s="565"/>
      <c r="AK653" s="565"/>
      <c r="AL653" s="565"/>
      <c r="AM653" s="565"/>
      <c r="AN653" s="565"/>
      <c r="AO653" s="565"/>
      <c r="AP653" s="565"/>
      <c r="AQ653" s="565"/>
      <c r="AR653" s="565"/>
      <c r="AS653" s="565"/>
      <c r="AT653" s="565"/>
      <c r="AU653" s="565"/>
      <c r="AV653" s="565"/>
      <c r="AW653" s="565"/>
      <c r="AX653" s="565"/>
      <c r="AY653" s="565"/>
      <c r="AZ653" s="565"/>
      <c r="BA653" s="565"/>
      <c r="BB653" s="565"/>
      <c r="BC653" s="565"/>
      <c r="BD653" s="565"/>
      <c r="BE653" s="565"/>
      <c r="BF653" s="565"/>
      <c r="BG653" s="565"/>
      <c r="BH653" s="565"/>
      <c r="BI653" s="565"/>
      <c r="BJ653" s="567"/>
      <c r="BK653" s="567"/>
      <c r="BL653" s="567"/>
      <c r="BM653" s="567"/>
      <c r="BN653" s="567"/>
    </row>
    <row r="654" spans="1:66" s="598" customFormat="1" x14ac:dyDescent="0.25">
      <c r="A654" s="563"/>
      <c r="B654" s="563"/>
      <c r="C654" s="563"/>
      <c r="D654" s="563"/>
      <c r="E654" s="563"/>
      <c r="F654" s="563"/>
      <c r="G654" s="563"/>
      <c r="H654" s="566"/>
      <c r="I654" s="566"/>
      <c r="J654" s="566"/>
      <c r="K654" s="566"/>
      <c r="L654" s="566"/>
      <c r="M654" s="566"/>
      <c r="N654" s="567"/>
      <c r="O654" s="567"/>
      <c r="P654" s="567"/>
      <c r="Q654" s="566"/>
      <c r="R654" s="566"/>
      <c r="S654" s="566"/>
      <c r="T654" s="565"/>
      <c r="U654" s="565"/>
      <c r="V654" s="565"/>
      <c r="W654" s="565"/>
      <c r="X654" s="565"/>
      <c r="Y654" s="565"/>
      <c r="Z654" s="565"/>
      <c r="AA654" s="565"/>
      <c r="AB654" s="565"/>
      <c r="AC654" s="565"/>
      <c r="AD654" s="565"/>
      <c r="AE654" s="565"/>
      <c r="AF654" s="565"/>
      <c r="AG654" s="565"/>
      <c r="AH654" s="565"/>
      <c r="AI654" s="565"/>
      <c r="AJ654" s="565"/>
      <c r="AK654" s="565"/>
      <c r="AL654" s="565"/>
      <c r="AM654" s="565"/>
      <c r="AN654" s="565"/>
      <c r="AO654" s="565"/>
      <c r="AP654" s="565"/>
      <c r="AQ654" s="565"/>
      <c r="AR654" s="565"/>
      <c r="AS654" s="565"/>
      <c r="AT654" s="565"/>
      <c r="AU654" s="565"/>
      <c r="AV654" s="565"/>
      <c r="AW654" s="565"/>
      <c r="AX654" s="565"/>
      <c r="AY654" s="565"/>
      <c r="AZ654" s="565"/>
      <c r="BA654" s="565"/>
      <c r="BB654" s="565"/>
      <c r="BC654" s="565"/>
      <c r="BD654" s="565"/>
      <c r="BE654" s="565"/>
      <c r="BF654" s="565"/>
      <c r="BG654" s="565"/>
      <c r="BH654" s="565"/>
      <c r="BI654" s="565"/>
      <c r="BJ654" s="567"/>
      <c r="BK654" s="567"/>
      <c r="BL654" s="567"/>
      <c r="BM654" s="567"/>
      <c r="BN654" s="567"/>
    </row>
    <row r="655" spans="1:66" s="598" customFormat="1" x14ac:dyDescent="0.25">
      <c r="A655" s="563"/>
      <c r="B655" s="563"/>
      <c r="C655" s="563"/>
      <c r="D655" s="563"/>
      <c r="E655" s="563"/>
      <c r="F655" s="563"/>
      <c r="G655" s="563"/>
      <c r="H655" s="566"/>
      <c r="I655" s="566"/>
      <c r="J655" s="566"/>
      <c r="K655" s="566"/>
      <c r="L655" s="566"/>
      <c r="M655" s="566"/>
      <c r="N655" s="567"/>
      <c r="O655" s="567"/>
      <c r="P655" s="567"/>
      <c r="Q655" s="566"/>
      <c r="R655" s="566"/>
      <c r="S655" s="566"/>
      <c r="T655" s="565"/>
      <c r="U655" s="565"/>
      <c r="V655" s="565"/>
      <c r="W655" s="565"/>
      <c r="X655" s="565"/>
      <c r="Y655" s="565"/>
      <c r="Z655" s="565"/>
      <c r="AA655" s="565"/>
      <c r="AB655" s="565"/>
      <c r="AC655" s="565"/>
      <c r="AD655" s="565"/>
      <c r="AE655" s="565"/>
      <c r="AF655" s="565"/>
      <c r="AG655" s="565"/>
      <c r="AH655" s="565"/>
      <c r="AI655" s="565"/>
      <c r="AJ655" s="565"/>
      <c r="AK655" s="565"/>
      <c r="AL655" s="565"/>
      <c r="AM655" s="565"/>
      <c r="AN655" s="565"/>
      <c r="AO655" s="565"/>
      <c r="AP655" s="565"/>
      <c r="AQ655" s="565"/>
      <c r="AR655" s="565"/>
      <c r="AS655" s="565"/>
      <c r="AT655" s="565"/>
      <c r="AU655" s="565"/>
      <c r="AV655" s="565"/>
      <c r="AW655" s="565"/>
      <c r="AX655" s="565"/>
      <c r="AY655" s="565"/>
      <c r="AZ655" s="565"/>
      <c r="BA655" s="565"/>
      <c r="BB655" s="565"/>
      <c r="BC655" s="565"/>
      <c r="BD655" s="565"/>
      <c r="BE655" s="565"/>
      <c r="BF655" s="565"/>
      <c r="BG655" s="565"/>
      <c r="BH655" s="565"/>
      <c r="BI655" s="565"/>
      <c r="BJ655" s="567"/>
      <c r="BK655" s="567"/>
      <c r="BL655" s="567"/>
      <c r="BM655" s="567"/>
      <c r="BN655" s="567"/>
    </row>
    <row r="656" spans="1:66" s="598" customFormat="1" x14ac:dyDescent="0.25">
      <c r="A656" s="563"/>
      <c r="B656" s="563"/>
      <c r="C656" s="563"/>
      <c r="D656" s="563"/>
      <c r="E656" s="563"/>
      <c r="F656" s="563"/>
      <c r="G656" s="563"/>
      <c r="H656" s="566"/>
      <c r="I656" s="566"/>
      <c r="J656" s="566"/>
      <c r="K656" s="566"/>
      <c r="L656" s="566"/>
      <c r="M656" s="566"/>
      <c r="N656" s="567"/>
      <c r="O656" s="567"/>
      <c r="P656" s="567"/>
      <c r="Q656" s="566"/>
      <c r="R656" s="566"/>
      <c r="S656" s="566"/>
      <c r="T656" s="565"/>
      <c r="U656" s="565"/>
      <c r="V656" s="565"/>
      <c r="W656" s="565"/>
      <c r="X656" s="565"/>
      <c r="Y656" s="565"/>
      <c r="Z656" s="565"/>
      <c r="AA656" s="565"/>
      <c r="AB656" s="565"/>
      <c r="AC656" s="565"/>
      <c r="AD656" s="565"/>
      <c r="AE656" s="565"/>
      <c r="AF656" s="565"/>
      <c r="AG656" s="565"/>
      <c r="AH656" s="565"/>
      <c r="AI656" s="565"/>
      <c r="AJ656" s="565"/>
      <c r="AK656" s="565"/>
      <c r="AL656" s="565"/>
      <c r="AM656" s="565"/>
      <c r="AN656" s="565"/>
      <c r="AO656" s="565"/>
      <c r="AP656" s="565"/>
      <c r="AQ656" s="565"/>
      <c r="AR656" s="565"/>
      <c r="AS656" s="565"/>
      <c r="AT656" s="565"/>
      <c r="AU656" s="565"/>
      <c r="AV656" s="565"/>
      <c r="AW656" s="565"/>
      <c r="AX656" s="565"/>
      <c r="AY656" s="565"/>
      <c r="AZ656" s="565"/>
      <c r="BA656" s="565"/>
      <c r="BB656" s="565"/>
      <c r="BC656" s="565"/>
      <c r="BD656" s="565"/>
      <c r="BE656" s="565"/>
      <c r="BF656" s="565"/>
      <c r="BG656" s="565"/>
      <c r="BH656" s="565"/>
      <c r="BI656" s="565"/>
      <c r="BJ656" s="567"/>
      <c r="BK656" s="567"/>
      <c r="BL656" s="567"/>
      <c r="BM656" s="567"/>
      <c r="BN656" s="567"/>
    </row>
    <row r="657" spans="1:66" s="598" customFormat="1" x14ac:dyDescent="0.25">
      <c r="A657" s="563"/>
      <c r="B657" s="563"/>
      <c r="C657" s="563"/>
      <c r="D657" s="563"/>
      <c r="E657" s="563"/>
      <c r="F657" s="563"/>
      <c r="G657" s="563"/>
      <c r="H657" s="566"/>
      <c r="I657" s="566"/>
      <c r="J657" s="566"/>
      <c r="K657" s="566"/>
      <c r="L657" s="566"/>
      <c r="M657" s="566"/>
      <c r="N657" s="567"/>
      <c r="O657" s="567"/>
      <c r="P657" s="567"/>
      <c r="Q657" s="566"/>
      <c r="R657" s="566"/>
      <c r="S657" s="566"/>
      <c r="T657" s="565"/>
      <c r="U657" s="565"/>
      <c r="V657" s="565"/>
      <c r="W657" s="565"/>
      <c r="X657" s="565"/>
      <c r="Y657" s="565"/>
      <c r="Z657" s="565"/>
      <c r="AA657" s="565"/>
      <c r="AB657" s="565"/>
      <c r="AC657" s="565"/>
      <c r="AD657" s="565"/>
      <c r="AE657" s="565"/>
      <c r="AF657" s="565"/>
      <c r="AG657" s="565"/>
      <c r="AH657" s="565"/>
      <c r="AI657" s="565"/>
      <c r="AJ657" s="565"/>
      <c r="AK657" s="565"/>
      <c r="AL657" s="565"/>
      <c r="AM657" s="565"/>
      <c r="AN657" s="565"/>
      <c r="AO657" s="565"/>
      <c r="AP657" s="565"/>
      <c r="AQ657" s="565"/>
      <c r="AR657" s="565"/>
      <c r="AS657" s="565"/>
      <c r="AT657" s="565"/>
      <c r="AU657" s="565"/>
      <c r="AV657" s="565"/>
      <c r="AW657" s="565"/>
      <c r="AX657" s="565"/>
      <c r="AY657" s="565"/>
      <c r="AZ657" s="565"/>
      <c r="BA657" s="565"/>
      <c r="BB657" s="565"/>
      <c r="BC657" s="565"/>
      <c r="BD657" s="565"/>
      <c r="BE657" s="565"/>
      <c r="BF657" s="565"/>
      <c r="BG657" s="565"/>
      <c r="BH657" s="565"/>
      <c r="BI657" s="565"/>
      <c r="BJ657" s="567"/>
      <c r="BK657" s="567"/>
      <c r="BL657" s="567"/>
      <c r="BM657" s="567"/>
      <c r="BN657" s="567"/>
    </row>
    <row r="658" spans="1:66" s="598" customFormat="1" x14ac:dyDescent="0.25">
      <c r="A658" s="563"/>
      <c r="B658" s="563"/>
      <c r="C658" s="563"/>
      <c r="D658" s="563"/>
      <c r="E658" s="563"/>
      <c r="F658" s="563"/>
      <c r="G658" s="563"/>
      <c r="H658" s="566"/>
      <c r="I658" s="566"/>
      <c r="J658" s="566"/>
      <c r="K658" s="566"/>
      <c r="L658" s="566"/>
      <c r="M658" s="566"/>
      <c r="N658" s="567"/>
      <c r="O658" s="567"/>
      <c r="P658" s="567"/>
      <c r="Q658" s="566"/>
      <c r="R658" s="566"/>
      <c r="S658" s="566"/>
      <c r="T658" s="565"/>
      <c r="U658" s="565"/>
      <c r="V658" s="565"/>
      <c r="W658" s="565"/>
      <c r="X658" s="565"/>
      <c r="Y658" s="565"/>
      <c r="Z658" s="565"/>
      <c r="AA658" s="565"/>
      <c r="AB658" s="565"/>
      <c r="AC658" s="565"/>
      <c r="AD658" s="565"/>
      <c r="AE658" s="565"/>
      <c r="AF658" s="565"/>
      <c r="AG658" s="565"/>
      <c r="AH658" s="565"/>
      <c r="AI658" s="565"/>
      <c r="AJ658" s="565"/>
      <c r="AK658" s="565"/>
      <c r="AL658" s="565"/>
      <c r="AM658" s="565"/>
      <c r="AN658" s="565"/>
      <c r="AO658" s="565"/>
      <c r="AP658" s="565"/>
      <c r="AQ658" s="565"/>
      <c r="AR658" s="565"/>
      <c r="AS658" s="565"/>
      <c r="AT658" s="565"/>
      <c r="AU658" s="565"/>
      <c r="AV658" s="565"/>
      <c r="AW658" s="565"/>
      <c r="AX658" s="565"/>
      <c r="AY658" s="565"/>
      <c r="AZ658" s="565"/>
      <c r="BA658" s="565"/>
      <c r="BB658" s="565"/>
      <c r="BC658" s="565"/>
      <c r="BD658" s="565"/>
      <c r="BE658" s="565"/>
      <c r="BF658" s="565"/>
      <c r="BG658" s="565"/>
      <c r="BH658" s="565"/>
      <c r="BI658" s="565"/>
      <c r="BJ658" s="567"/>
      <c r="BK658" s="567"/>
      <c r="BL658" s="567"/>
      <c r="BM658" s="567"/>
      <c r="BN658" s="567"/>
    </row>
    <row r="659" spans="1:66" s="598" customFormat="1" x14ac:dyDescent="0.25">
      <c r="A659" s="563"/>
      <c r="B659" s="563"/>
      <c r="C659" s="563"/>
      <c r="D659" s="563"/>
      <c r="E659" s="563"/>
      <c r="F659" s="563"/>
      <c r="G659" s="563"/>
      <c r="H659" s="566"/>
      <c r="I659" s="566"/>
      <c r="J659" s="566"/>
      <c r="K659" s="566"/>
      <c r="L659" s="566"/>
      <c r="M659" s="566"/>
      <c r="N659" s="567"/>
      <c r="O659" s="567"/>
      <c r="P659" s="567"/>
      <c r="Q659" s="566"/>
      <c r="R659" s="566"/>
      <c r="S659" s="566"/>
      <c r="T659" s="565"/>
      <c r="U659" s="565"/>
      <c r="V659" s="565"/>
      <c r="W659" s="565"/>
      <c r="X659" s="565"/>
      <c r="Y659" s="565"/>
      <c r="Z659" s="565"/>
      <c r="AA659" s="565"/>
      <c r="AB659" s="565"/>
      <c r="AC659" s="565"/>
      <c r="AD659" s="565"/>
      <c r="AE659" s="565"/>
      <c r="AF659" s="565"/>
      <c r="AG659" s="565"/>
      <c r="AH659" s="565"/>
      <c r="AI659" s="565"/>
      <c r="AJ659" s="565"/>
      <c r="AK659" s="565"/>
      <c r="AL659" s="565"/>
      <c r="AM659" s="565"/>
      <c r="AN659" s="565"/>
      <c r="AO659" s="565"/>
      <c r="AP659" s="565"/>
      <c r="AQ659" s="565"/>
      <c r="AR659" s="565"/>
      <c r="AS659" s="565"/>
      <c r="AT659" s="565"/>
      <c r="AU659" s="565"/>
      <c r="AV659" s="565"/>
      <c r="AW659" s="565"/>
      <c r="AX659" s="565"/>
      <c r="AY659" s="565"/>
      <c r="AZ659" s="565"/>
      <c r="BA659" s="565"/>
      <c r="BB659" s="565"/>
      <c r="BC659" s="565"/>
      <c r="BD659" s="565"/>
      <c r="BE659" s="565"/>
      <c r="BF659" s="565"/>
      <c r="BG659" s="565"/>
      <c r="BH659" s="565"/>
      <c r="BI659" s="565"/>
      <c r="BJ659" s="567"/>
      <c r="BK659" s="567"/>
      <c r="BL659" s="567"/>
      <c r="BM659" s="567"/>
      <c r="BN659" s="567"/>
    </row>
    <row r="660" spans="1:66" s="598" customFormat="1" x14ac:dyDescent="0.25">
      <c r="A660" s="563"/>
      <c r="B660" s="563"/>
      <c r="C660" s="563"/>
      <c r="D660" s="563"/>
      <c r="E660" s="563"/>
      <c r="F660" s="563"/>
      <c r="G660" s="563"/>
      <c r="H660" s="566"/>
      <c r="I660" s="566"/>
      <c r="J660" s="566"/>
      <c r="K660" s="566"/>
      <c r="L660" s="566"/>
      <c r="M660" s="566"/>
      <c r="N660" s="567"/>
      <c r="O660" s="567"/>
      <c r="P660" s="567"/>
      <c r="Q660" s="566"/>
      <c r="R660" s="566"/>
      <c r="S660" s="566"/>
      <c r="T660" s="565"/>
      <c r="U660" s="565"/>
      <c r="V660" s="565"/>
      <c r="W660" s="565"/>
      <c r="X660" s="565"/>
      <c r="Y660" s="565"/>
      <c r="Z660" s="565"/>
      <c r="AA660" s="565"/>
      <c r="AB660" s="565"/>
      <c r="AC660" s="565"/>
      <c r="AD660" s="565"/>
      <c r="AE660" s="565"/>
      <c r="AF660" s="565"/>
      <c r="AG660" s="565"/>
      <c r="AH660" s="565"/>
      <c r="AI660" s="565"/>
      <c r="AJ660" s="565"/>
      <c r="AK660" s="565"/>
      <c r="AL660" s="565"/>
      <c r="AM660" s="565"/>
      <c r="AN660" s="565"/>
      <c r="AO660" s="565"/>
      <c r="AP660" s="565"/>
      <c r="AQ660" s="565"/>
      <c r="AR660" s="565"/>
      <c r="AS660" s="565"/>
      <c r="AT660" s="565"/>
      <c r="AU660" s="565"/>
      <c r="AV660" s="565"/>
      <c r="AW660" s="565"/>
      <c r="AX660" s="565"/>
      <c r="AY660" s="565"/>
      <c r="AZ660" s="565"/>
      <c r="BA660" s="565"/>
      <c r="BB660" s="565"/>
      <c r="BC660" s="565"/>
      <c r="BD660" s="565"/>
      <c r="BE660" s="565"/>
      <c r="BF660" s="565"/>
      <c r="BG660" s="565"/>
      <c r="BH660" s="565"/>
      <c r="BI660" s="565"/>
      <c r="BJ660" s="567"/>
      <c r="BK660" s="567"/>
      <c r="BL660" s="567"/>
      <c r="BM660" s="567"/>
      <c r="BN660" s="567"/>
    </row>
    <row r="661" spans="1:66" s="598" customFormat="1" x14ac:dyDescent="0.25">
      <c r="A661" s="563"/>
      <c r="B661" s="563"/>
      <c r="C661" s="563"/>
      <c r="D661" s="563"/>
      <c r="E661" s="563"/>
      <c r="F661" s="563"/>
      <c r="G661" s="563"/>
      <c r="H661" s="566"/>
      <c r="I661" s="566"/>
      <c r="J661" s="566"/>
      <c r="K661" s="566"/>
      <c r="L661" s="566"/>
      <c r="M661" s="566"/>
      <c r="N661" s="567"/>
      <c r="O661" s="567"/>
      <c r="P661" s="567"/>
      <c r="Q661" s="566"/>
      <c r="R661" s="566"/>
      <c r="S661" s="566"/>
      <c r="T661" s="565"/>
      <c r="U661" s="565"/>
      <c r="V661" s="565"/>
      <c r="W661" s="565"/>
      <c r="X661" s="565"/>
      <c r="Y661" s="565"/>
      <c r="Z661" s="565"/>
      <c r="AA661" s="565"/>
      <c r="AB661" s="565"/>
      <c r="AC661" s="565"/>
      <c r="AD661" s="565"/>
      <c r="AE661" s="565"/>
      <c r="AF661" s="565"/>
      <c r="AG661" s="565"/>
      <c r="AH661" s="565"/>
      <c r="AI661" s="565"/>
      <c r="AJ661" s="565"/>
      <c r="AK661" s="565"/>
      <c r="AL661" s="565"/>
      <c r="AM661" s="565"/>
      <c r="AN661" s="565"/>
      <c r="AO661" s="565"/>
      <c r="AP661" s="565"/>
      <c r="AQ661" s="565"/>
      <c r="AR661" s="565"/>
      <c r="AS661" s="565"/>
      <c r="AT661" s="565"/>
      <c r="AU661" s="565"/>
      <c r="AV661" s="565"/>
      <c r="AW661" s="565"/>
      <c r="AX661" s="565"/>
      <c r="AY661" s="565"/>
      <c r="AZ661" s="565"/>
      <c r="BA661" s="565"/>
      <c r="BB661" s="565"/>
      <c r="BC661" s="565"/>
      <c r="BD661" s="565"/>
      <c r="BE661" s="565"/>
      <c r="BF661" s="565"/>
      <c r="BG661" s="565"/>
      <c r="BH661" s="565"/>
      <c r="BI661" s="565"/>
      <c r="BJ661" s="567"/>
      <c r="BK661" s="567"/>
      <c r="BL661" s="567"/>
      <c r="BM661" s="567"/>
      <c r="BN661" s="567"/>
    </row>
    <row r="662" spans="1:66" s="598" customFormat="1" x14ac:dyDescent="0.25">
      <c r="A662" s="563"/>
      <c r="B662" s="563"/>
      <c r="C662" s="563"/>
      <c r="D662" s="563"/>
      <c r="E662" s="563"/>
      <c r="F662" s="563"/>
      <c r="G662" s="563"/>
      <c r="H662" s="566"/>
      <c r="I662" s="566"/>
      <c r="J662" s="566"/>
      <c r="K662" s="566"/>
      <c r="L662" s="566"/>
      <c r="M662" s="566"/>
      <c r="N662" s="567"/>
      <c r="O662" s="567"/>
      <c r="P662" s="567"/>
      <c r="Q662" s="566"/>
      <c r="R662" s="566"/>
      <c r="S662" s="566"/>
      <c r="T662" s="565"/>
      <c r="U662" s="565"/>
      <c r="V662" s="565"/>
      <c r="W662" s="565"/>
      <c r="X662" s="565"/>
      <c r="Y662" s="565"/>
      <c r="Z662" s="565"/>
      <c r="AA662" s="565"/>
      <c r="AB662" s="565"/>
      <c r="AC662" s="565"/>
      <c r="AD662" s="565"/>
      <c r="AE662" s="565"/>
      <c r="AF662" s="565"/>
      <c r="AG662" s="565"/>
      <c r="AH662" s="565"/>
      <c r="AI662" s="565"/>
      <c r="AJ662" s="565"/>
      <c r="AK662" s="565"/>
      <c r="AL662" s="565"/>
      <c r="AM662" s="565"/>
      <c r="AN662" s="565"/>
      <c r="AO662" s="565"/>
      <c r="AP662" s="565"/>
      <c r="AQ662" s="565"/>
      <c r="AR662" s="565"/>
      <c r="AS662" s="565"/>
      <c r="AT662" s="565"/>
      <c r="AU662" s="565"/>
      <c r="AV662" s="565"/>
      <c r="AW662" s="565"/>
      <c r="AX662" s="565"/>
      <c r="AY662" s="565"/>
      <c r="AZ662" s="565"/>
      <c r="BA662" s="565"/>
      <c r="BB662" s="565"/>
      <c r="BC662" s="565"/>
      <c r="BD662" s="565"/>
      <c r="BE662" s="565"/>
      <c r="BF662" s="565"/>
      <c r="BG662" s="565"/>
      <c r="BH662" s="565"/>
      <c r="BI662" s="565"/>
      <c r="BJ662" s="567"/>
      <c r="BK662" s="567"/>
      <c r="BL662" s="567"/>
      <c r="BM662" s="567"/>
      <c r="BN662" s="567"/>
    </row>
    <row r="663" spans="1:66" s="598" customFormat="1" x14ac:dyDescent="0.25">
      <c r="A663" s="563"/>
      <c r="B663" s="563"/>
      <c r="C663" s="563"/>
      <c r="D663" s="563"/>
      <c r="E663" s="563"/>
      <c r="F663" s="563"/>
      <c r="G663" s="563"/>
      <c r="H663" s="566"/>
      <c r="I663" s="566"/>
      <c r="J663" s="566"/>
      <c r="K663" s="566"/>
      <c r="L663" s="566"/>
      <c r="M663" s="566"/>
      <c r="N663" s="567"/>
      <c r="O663" s="567"/>
      <c r="P663" s="567"/>
      <c r="Q663" s="566"/>
      <c r="R663" s="566"/>
      <c r="S663" s="566"/>
      <c r="T663" s="565"/>
      <c r="U663" s="565"/>
      <c r="V663" s="565"/>
      <c r="W663" s="565"/>
      <c r="X663" s="565"/>
      <c r="Y663" s="565"/>
      <c r="Z663" s="565"/>
      <c r="AA663" s="565"/>
      <c r="AB663" s="565"/>
      <c r="AC663" s="565"/>
      <c r="AD663" s="565"/>
      <c r="AE663" s="565"/>
      <c r="AF663" s="565"/>
      <c r="AG663" s="565"/>
      <c r="AH663" s="565"/>
      <c r="AI663" s="565"/>
      <c r="AJ663" s="565"/>
      <c r="AK663" s="565"/>
      <c r="AL663" s="565"/>
      <c r="AM663" s="565"/>
      <c r="AN663" s="565"/>
      <c r="AO663" s="565"/>
      <c r="AP663" s="565"/>
      <c r="AQ663" s="565"/>
      <c r="AR663" s="565"/>
      <c r="AS663" s="565"/>
      <c r="AT663" s="565"/>
      <c r="AU663" s="565"/>
      <c r="AV663" s="565"/>
      <c r="AW663" s="565"/>
      <c r="AX663" s="565"/>
      <c r="AY663" s="565"/>
      <c r="AZ663" s="565"/>
      <c r="BA663" s="565"/>
      <c r="BB663" s="565"/>
      <c r="BC663" s="565"/>
      <c r="BD663" s="565"/>
      <c r="BE663" s="565"/>
      <c r="BF663" s="565"/>
      <c r="BG663" s="565"/>
      <c r="BH663" s="565"/>
      <c r="BI663" s="565"/>
      <c r="BJ663" s="567"/>
      <c r="BK663" s="567"/>
      <c r="BL663" s="567"/>
      <c r="BM663" s="567"/>
      <c r="BN663" s="567"/>
    </row>
    <row r="664" spans="1:66" s="598" customFormat="1" x14ac:dyDescent="0.25">
      <c r="A664" s="563"/>
      <c r="B664" s="563"/>
      <c r="C664" s="563"/>
      <c r="D664" s="563"/>
      <c r="E664" s="563"/>
      <c r="F664" s="563"/>
      <c r="G664" s="563"/>
      <c r="H664" s="566"/>
      <c r="I664" s="566"/>
      <c r="J664" s="566"/>
      <c r="K664" s="566"/>
      <c r="L664" s="566"/>
      <c r="M664" s="566"/>
      <c r="N664" s="567"/>
      <c r="O664" s="567"/>
      <c r="P664" s="567"/>
      <c r="Q664" s="566"/>
      <c r="R664" s="566"/>
      <c r="S664" s="566"/>
      <c r="T664" s="565"/>
      <c r="U664" s="565"/>
      <c r="V664" s="565"/>
      <c r="W664" s="565"/>
      <c r="X664" s="565"/>
      <c r="Y664" s="565"/>
      <c r="Z664" s="565"/>
      <c r="AA664" s="565"/>
      <c r="AB664" s="565"/>
      <c r="AC664" s="565"/>
      <c r="AD664" s="565"/>
      <c r="AE664" s="565"/>
      <c r="AF664" s="565"/>
      <c r="AG664" s="565"/>
      <c r="AH664" s="565"/>
      <c r="AI664" s="565"/>
      <c r="AJ664" s="565"/>
      <c r="AK664" s="565"/>
      <c r="AL664" s="565"/>
      <c r="AM664" s="565"/>
      <c r="AN664" s="565"/>
      <c r="AO664" s="565"/>
      <c r="AP664" s="565"/>
      <c r="AQ664" s="565"/>
      <c r="AR664" s="565"/>
      <c r="AS664" s="565"/>
      <c r="AT664" s="565"/>
      <c r="AU664" s="565"/>
      <c r="AV664" s="565"/>
      <c r="AW664" s="565"/>
      <c r="AX664" s="565"/>
      <c r="AY664" s="565"/>
      <c r="AZ664" s="565"/>
      <c r="BA664" s="565"/>
      <c r="BB664" s="565"/>
      <c r="BC664" s="565"/>
      <c r="BD664" s="565"/>
      <c r="BE664" s="565"/>
      <c r="BF664" s="565"/>
      <c r="BG664" s="565"/>
      <c r="BH664" s="565"/>
      <c r="BI664" s="565"/>
      <c r="BJ664" s="567"/>
      <c r="BK664" s="567"/>
      <c r="BL664" s="567"/>
      <c r="BM664" s="567"/>
      <c r="BN664" s="567"/>
    </row>
    <row r="665" spans="1:66" s="598" customFormat="1" x14ac:dyDescent="0.25">
      <c r="A665" s="563"/>
      <c r="B665" s="563"/>
      <c r="C665" s="563"/>
      <c r="D665" s="563"/>
      <c r="E665" s="563"/>
      <c r="F665" s="563"/>
      <c r="G665" s="563"/>
      <c r="H665" s="566"/>
      <c r="I665" s="566"/>
      <c r="J665" s="566"/>
      <c r="K665" s="566"/>
      <c r="L665" s="566"/>
      <c r="M665" s="566"/>
      <c r="N665" s="567"/>
      <c r="O665" s="567"/>
      <c r="P665" s="567"/>
      <c r="Q665" s="566"/>
      <c r="R665" s="566"/>
      <c r="S665" s="566"/>
      <c r="T665" s="565"/>
      <c r="U665" s="565"/>
      <c r="V665" s="565"/>
      <c r="W665" s="565"/>
      <c r="X665" s="565"/>
      <c r="Y665" s="565"/>
      <c r="Z665" s="565"/>
      <c r="AA665" s="565"/>
      <c r="AB665" s="565"/>
      <c r="AC665" s="565"/>
      <c r="AD665" s="565"/>
      <c r="AE665" s="565"/>
      <c r="AF665" s="565"/>
      <c r="AG665" s="565"/>
      <c r="AH665" s="565"/>
      <c r="AI665" s="565"/>
      <c r="AJ665" s="565"/>
      <c r="AK665" s="565"/>
      <c r="AL665" s="565"/>
      <c r="AM665" s="565"/>
      <c r="AN665" s="565"/>
      <c r="AO665" s="565"/>
      <c r="AP665" s="565"/>
      <c r="AQ665" s="565"/>
      <c r="AR665" s="565"/>
      <c r="AS665" s="565"/>
      <c r="AT665" s="565"/>
      <c r="AU665" s="565"/>
      <c r="AV665" s="565"/>
      <c r="AW665" s="565"/>
      <c r="AX665" s="565"/>
      <c r="AY665" s="565"/>
      <c r="AZ665" s="565"/>
      <c r="BA665" s="565"/>
      <c r="BB665" s="565"/>
      <c r="BC665" s="565"/>
      <c r="BD665" s="565"/>
      <c r="BE665" s="565"/>
      <c r="BF665" s="565"/>
      <c r="BG665" s="565"/>
      <c r="BH665" s="565"/>
      <c r="BI665" s="565"/>
      <c r="BJ665" s="567"/>
      <c r="BK665" s="567"/>
      <c r="BL665" s="567"/>
      <c r="BM665" s="567"/>
      <c r="BN665" s="567"/>
    </row>
    <row r="666" spans="1:66" s="598" customFormat="1" x14ac:dyDescent="0.25">
      <c r="A666" s="563"/>
      <c r="B666" s="563"/>
      <c r="C666" s="563"/>
      <c r="D666" s="563"/>
      <c r="E666" s="563"/>
      <c r="F666" s="563"/>
      <c r="G666" s="563"/>
      <c r="H666" s="566"/>
      <c r="I666" s="566"/>
      <c r="J666" s="566"/>
      <c r="K666" s="566"/>
      <c r="L666" s="566"/>
      <c r="M666" s="566"/>
      <c r="N666" s="567"/>
      <c r="O666" s="567"/>
      <c r="P666" s="567"/>
      <c r="Q666" s="566"/>
      <c r="R666" s="566"/>
      <c r="S666" s="566"/>
      <c r="T666" s="565"/>
      <c r="U666" s="565"/>
      <c r="V666" s="565"/>
      <c r="W666" s="565"/>
      <c r="X666" s="565"/>
      <c r="Y666" s="565"/>
      <c r="Z666" s="565"/>
      <c r="AA666" s="565"/>
      <c r="AB666" s="565"/>
      <c r="AC666" s="565"/>
      <c r="AD666" s="565"/>
      <c r="AE666" s="565"/>
      <c r="AF666" s="565"/>
      <c r="AG666" s="565"/>
      <c r="AH666" s="565"/>
      <c r="AI666" s="565"/>
      <c r="AJ666" s="565"/>
      <c r="AK666" s="565"/>
      <c r="AL666" s="565"/>
      <c r="AM666" s="565"/>
      <c r="AN666" s="565"/>
      <c r="AO666" s="565"/>
      <c r="AP666" s="565"/>
      <c r="AQ666" s="565"/>
      <c r="AR666" s="565"/>
      <c r="AS666" s="565"/>
      <c r="AT666" s="565"/>
      <c r="AU666" s="565"/>
      <c r="AV666" s="565"/>
      <c r="AW666" s="565"/>
      <c r="AX666" s="565"/>
      <c r="AY666" s="565"/>
      <c r="AZ666" s="565"/>
      <c r="BA666" s="565"/>
      <c r="BB666" s="565"/>
      <c r="BC666" s="565"/>
      <c r="BD666" s="565"/>
      <c r="BE666" s="565"/>
      <c r="BF666" s="565"/>
      <c r="BG666" s="565"/>
      <c r="BH666" s="565"/>
      <c r="BI666" s="565"/>
      <c r="BJ666" s="567"/>
      <c r="BK666" s="567"/>
      <c r="BL666" s="567"/>
      <c r="BM666" s="567"/>
      <c r="BN666" s="567"/>
    </row>
    <row r="667" spans="1:66" s="598" customFormat="1" x14ac:dyDescent="0.25">
      <c r="A667" s="563"/>
      <c r="B667" s="563"/>
      <c r="C667" s="563"/>
      <c r="D667" s="563"/>
      <c r="E667" s="563"/>
      <c r="F667" s="563"/>
      <c r="G667" s="563"/>
      <c r="H667" s="566"/>
      <c r="I667" s="566"/>
      <c r="J667" s="566"/>
      <c r="K667" s="566"/>
      <c r="L667" s="566"/>
      <c r="M667" s="566"/>
      <c r="N667" s="567"/>
      <c r="O667" s="567"/>
      <c r="P667" s="567"/>
      <c r="Q667" s="566"/>
      <c r="R667" s="566"/>
      <c r="S667" s="566"/>
      <c r="T667" s="565"/>
      <c r="U667" s="565"/>
      <c r="V667" s="565"/>
      <c r="W667" s="565"/>
      <c r="X667" s="565"/>
      <c r="Y667" s="565"/>
      <c r="Z667" s="565"/>
      <c r="AA667" s="565"/>
      <c r="AB667" s="565"/>
      <c r="AC667" s="565"/>
      <c r="AD667" s="565"/>
      <c r="AE667" s="565"/>
      <c r="AF667" s="565"/>
      <c r="AG667" s="565"/>
      <c r="AH667" s="565"/>
      <c r="AI667" s="565"/>
      <c r="AJ667" s="565"/>
      <c r="AK667" s="565"/>
      <c r="AL667" s="565"/>
      <c r="AM667" s="565"/>
      <c r="AN667" s="565"/>
      <c r="AO667" s="565"/>
      <c r="AP667" s="565"/>
      <c r="AQ667" s="565"/>
      <c r="AR667" s="565"/>
      <c r="AS667" s="565"/>
      <c r="AT667" s="565"/>
      <c r="AU667" s="565"/>
      <c r="AV667" s="565"/>
      <c r="AW667" s="565"/>
      <c r="AX667" s="565"/>
      <c r="AY667" s="565"/>
      <c r="AZ667" s="565"/>
      <c r="BA667" s="565"/>
      <c r="BB667" s="565"/>
      <c r="BC667" s="565"/>
      <c r="BD667" s="565"/>
      <c r="BE667" s="565"/>
      <c r="BF667" s="565"/>
      <c r="BG667" s="565"/>
      <c r="BH667" s="565"/>
      <c r="BI667" s="565"/>
      <c r="BJ667" s="567"/>
      <c r="BK667" s="567"/>
      <c r="BL667" s="567"/>
      <c r="BM667" s="567"/>
      <c r="BN667" s="567"/>
    </row>
    <row r="668" spans="1:66" s="598" customFormat="1" x14ac:dyDescent="0.25">
      <c r="A668" s="563"/>
      <c r="B668" s="563"/>
      <c r="C668" s="563"/>
      <c r="D668" s="563"/>
      <c r="E668" s="563"/>
      <c r="F668" s="563"/>
      <c r="G668" s="563"/>
      <c r="H668" s="566"/>
      <c r="I668" s="566"/>
      <c r="J668" s="566"/>
      <c r="K668" s="566"/>
      <c r="L668" s="566"/>
      <c r="M668" s="566"/>
      <c r="N668" s="567"/>
      <c r="O668" s="567"/>
      <c r="P668" s="567"/>
      <c r="Q668" s="566"/>
      <c r="R668" s="566"/>
      <c r="S668" s="566"/>
      <c r="T668" s="565"/>
      <c r="U668" s="565"/>
      <c r="V668" s="565"/>
      <c r="W668" s="565"/>
      <c r="X668" s="565"/>
      <c r="Y668" s="565"/>
      <c r="Z668" s="565"/>
      <c r="AA668" s="565"/>
      <c r="AB668" s="565"/>
      <c r="AC668" s="565"/>
      <c r="AD668" s="565"/>
      <c r="AE668" s="565"/>
      <c r="AF668" s="565"/>
      <c r="AG668" s="565"/>
      <c r="AH668" s="565"/>
      <c r="AI668" s="565"/>
      <c r="AJ668" s="565"/>
      <c r="AK668" s="565"/>
      <c r="AL668" s="565"/>
      <c r="AM668" s="565"/>
      <c r="AN668" s="565"/>
      <c r="AO668" s="565"/>
      <c r="AP668" s="565"/>
      <c r="AQ668" s="565"/>
      <c r="AR668" s="565"/>
      <c r="AS668" s="565"/>
      <c r="AT668" s="565"/>
      <c r="AU668" s="565"/>
      <c r="AV668" s="565"/>
      <c r="AW668" s="565"/>
      <c r="AX668" s="565"/>
      <c r="AY668" s="565"/>
      <c r="AZ668" s="565"/>
      <c r="BA668" s="565"/>
      <c r="BB668" s="565"/>
      <c r="BC668" s="565"/>
      <c r="BD668" s="565"/>
      <c r="BE668" s="565"/>
      <c r="BF668" s="565"/>
      <c r="BG668" s="565"/>
      <c r="BH668" s="565"/>
      <c r="BI668" s="565"/>
      <c r="BJ668" s="567"/>
      <c r="BK668" s="567"/>
      <c r="BL668" s="567"/>
      <c r="BM668" s="567"/>
      <c r="BN668" s="567"/>
    </row>
    <row r="669" spans="1:66" s="598" customFormat="1" x14ac:dyDescent="0.25">
      <c r="A669" s="563"/>
      <c r="B669" s="563"/>
      <c r="C669" s="563"/>
      <c r="D669" s="563"/>
      <c r="E669" s="563"/>
      <c r="F669" s="563"/>
      <c r="G669" s="563"/>
      <c r="H669" s="566"/>
      <c r="I669" s="566"/>
      <c r="J669" s="566"/>
      <c r="K669" s="566"/>
      <c r="L669" s="566"/>
      <c r="M669" s="566"/>
      <c r="N669" s="567"/>
      <c r="O669" s="567"/>
      <c r="P669" s="567"/>
      <c r="Q669" s="566"/>
      <c r="R669" s="566"/>
      <c r="S669" s="566"/>
      <c r="T669" s="565"/>
      <c r="U669" s="565"/>
      <c r="V669" s="565"/>
      <c r="W669" s="565"/>
      <c r="X669" s="565"/>
      <c r="Y669" s="565"/>
      <c r="Z669" s="565"/>
      <c r="AA669" s="565"/>
      <c r="AB669" s="565"/>
      <c r="AC669" s="565"/>
      <c r="AD669" s="565"/>
      <c r="AE669" s="565"/>
      <c r="AF669" s="565"/>
      <c r="AG669" s="565"/>
      <c r="AH669" s="565"/>
      <c r="AI669" s="565"/>
      <c r="AJ669" s="565"/>
      <c r="AK669" s="565"/>
      <c r="AL669" s="565"/>
      <c r="AM669" s="565"/>
      <c r="AN669" s="565"/>
      <c r="AO669" s="565"/>
      <c r="AP669" s="565"/>
      <c r="AQ669" s="565"/>
      <c r="AR669" s="565"/>
      <c r="AS669" s="565"/>
      <c r="AT669" s="565"/>
      <c r="AU669" s="565"/>
      <c r="AV669" s="565"/>
      <c r="AW669" s="565"/>
      <c r="AX669" s="565"/>
      <c r="AY669" s="565"/>
      <c r="AZ669" s="565"/>
      <c r="BA669" s="565"/>
      <c r="BB669" s="565"/>
      <c r="BC669" s="565"/>
      <c r="BD669" s="565"/>
      <c r="BE669" s="565"/>
      <c r="BF669" s="565"/>
      <c r="BG669" s="565"/>
      <c r="BH669" s="565"/>
      <c r="BI669" s="565"/>
      <c r="BJ669" s="567"/>
      <c r="BK669" s="567"/>
      <c r="BL669" s="567"/>
      <c r="BM669" s="567"/>
      <c r="BN669" s="567"/>
    </row>
    <row r="670" spans="1:66" s="598" customFormat="1" x14ac:dyDescent="0.25">
      <c r="A670" s="563"/>
      <c r="B670" s="563"/>
      <c r="C670" s="563"/>
      <c r="D670" s="563"/>
      <c r="E670" s="563"/>
      <c r="F670" s="563"/>
      <c r="G670" s="563"/>
      <c r="H670" s="566"/>
      <c r="I670" s="566"/>
      <c r="J670" s="566"/>
      <c r="K670" s="566"/>
      <c r="L670" s="566"/>
      <c r="M670" s="566"/>
      <c r="N670" s="567"/>
      <c r="O670" s="567"/>
      <c r="P670" s="567"/>
      <c r="Q670" s="566"/>
      <c r="R670" s="566"/>
      <c r="S670" s="566"/>
      <c r="T670" s="565"/>
      <c r="U670" s="565"/>
      <c r="V670" s="565"/>
      <c r="W670" s="565"/>
      <c r="X670" s="565"/>
      <c r="Y670" s="565"/>
      <c r="Z670" s="565"/>
      <c r="AA670" s="565"/>
      <c r="AB670" s="565"/>
      <c r="AC670" s="565"/>
      <c r="AD670" s="565"/>
      <c r="AE670" s="565"/>
      <c r="AF670" s="565"/>
      <c r="AG670" s="565"/>
      <c r="AH670" s="565"/>
      <c r="AI670" s="565"/>
      <c r="AJ670" s="565"/>
      <c r="AK670" s="565"/>
      <c r="AL670" s="565"/>
      <c r="AM670" s="565"/>
      <c r="AN670" s="565"/>
      <c r="AO670" s="565"/>
      <c r="AP670" s="565"/>
      <c r="AQ670" s="565"/>
      <c r="AR670" s="565"/>
      <c r="AS670" s="565"/>
      <c r="AT670" s="565"/>
      <c r="AU670" s="565"/>
      <c r="AV670" s="565"/>
      <c r="AW670" s="565"/>
      <c r="AX670" s="565"/>
      <c r="AY670" s="565"/>
      <c r="AZ670" s="565"/>
      <c r="BA670" s="565"/>
      <c r="BB670" s="565"/>
      <c r="BC670" s="565"/>
      <c r="BD670" s="565"/>
      <c r="BE670" s="565"/>
      <c r="BF670" s="565"/>
      <c r="BG670" s="565"/>
      <c r="BH670" s="565"/>
      <c r="BI670" s="565"/>
      <c r="BJ670" s="567"/>
      <c r="BK670" s="567"/>
      <c r="BL670" s="567"/>
      <c r="BM670" s="567"/>
      <c r="BN670" s="567"/>
    </row>
    <row r="671" spans="1:66" s="598" customFormat="1" x14ac:dyDescent="0.25">
      <c r="A671" s="563"/>
      <c r="B671" s="563"/>
      <c r="C671" s="563"/>
      <c r="D671" s="563"/>
      <c r="E671" s="563"/>
      <c r="F671" s="563"/>
      <c r="G671" s="563"/>
      <c r="H671" s="566"/>
      <c r="I671" s="566"/>
      <c r="J671" s="566"/>
      <c r="K671" s="566"/>
      <c r="L671" s="566"/>
      <c r="M671" s="566"/>
      <c r="N671" s="567"/>
      <c r="O671" s="567"/>
      <c r="P671" s="567"/>
      <c r="Q671" s="566"/>
      <c r="R671" s="566"/>
      <c r="S671" s="566"/>
      <c r="T671" s="565"/>
      <c r="U671" s="565"/>
      <c r="V671" s="565"/>
      <c r="W671" s="565"/>
      <c r="X671" s="565"/>
      <c r="Y671" s="565"/>
      <c r="Z671" s="565"/>
      <c r="AA671" s="565"/>
      <c r="AB671" s="565"/>
      <c r="AC671" s="565"/>
      <c r="AD671" s="565"/>
      <c r="AE671" s="565"/>
      <c r="AF671" s="565"/>
      <c r="AG671" s="565"/>
      <c r="AH671" s="565"/>
      <c r="AI671" s="565"/>
      <c r="AJ671" s="565"/>
      <c r="AK671" s="565"/>
      <c r="AL671" s="565"/>
      <c r="AM671" s="565"/>
      <c r="AN671" s="565"/>
      <c r="AO671" s="565"/>
      <c r="AP671" s="565"/>
      <c r="AQ671" s="565"/>
      <c r="AR671" s="565"/>
      <c r="AS671" s="565"/>
      <c r="AT671" s="565"/>
      <c r="AU671" s="565"/>
      <c r="AV671" s="565"/>
      <c r="AW671" s="565"/>
      <c r="AX671" s="565"/>
      <c r="AY671" s="565"/>
      <c r="AZ671" s="565"/>
      <c r="BA671" s="565"/>
      <c r="BB671" s="565"/>
      <c r="BC671" s="565"/>
      <c r="BD671" s="565"/>
      <c r="BE671" s="565"/>
      <c r="BF671" s="565"/>
      <c r="BG671" s="565"/>
      <c r="BH671" s="565"/>
      <c r="BI671" s="565"/>
      <c r="BJ671" s="567"/>
      <c r="BK671" s="567"/>
      <c r="BL671" s="567"/>
      <c r="BM671" s="567"/>
      <c r="BN671" s="567"/>
    </row>
    <row r="672" spans="1:66" s="598" customFormat="1" x14ac:dyDescent="0.25">
      <c r="A672" s="563"/>
      <c r="B672" s="563"/>
      <c r="C672" s="563"/>
      <c r="D672" s="563"/>
      <c r="E672" s="563"/>
      <c r="F672" s="563"/>
      <c r="G672" s="563"/>
      <c r="H672" s="566"/>
      <c r="I672" s="566"/>
      <c r="J672" s="566"/>
      <c r="K672" s="566"/>
      <c r="L672" s="566"/>
      <c r="M672" s="566"/>
      <c r="N672" s="567"/>
      <c r="O672" s="567"/>
      <c r="P672" s="567"/>
      <c r="Q672" s="566"/>
      <c r="R672" s="566"/>
      <c r="S672" s="566"/>
      <c r="T672" s="565"/>
      <c r="U672" s="565"/>
      <c r="V672" s="565"/>
      <c r="W672" s="565"/>
      <c r="X672" s="565"/>
      <c r="Y672" s="565"/>
      <c r="Z672" s="565"/>
      <c r="AA672" s="565"/>
      <c r="AB672" s="565"/>
      <c r="AC672" s="565"/>
      <c r="AD672" s="565"/>
      <c r="AE672" s="565"/>
      <c r="AF672" s="565"/>
      <c r="AG672" s="565"/>
      <c r="AH672" s="565"/>
      <c r="AI672" s="565"/>
      <c r="AJ672" s="565"/>
      <c r="AK672" s="565"/>
      <c r="AL672" s="565"/>
      <c r="AM672" s="565"/>
      <c r="AN672" s="565"/>
      <c r="AO672" s="565"/>
      <c r="AP672" s="565"/>
      <c r="AQ672" s="565"/>
      <c r="AR672" s="565"/>
      <c r="AS672" s="565"/>
      <c r="AT672" s="565"/>
      <c r="AU672" s="565"/>
      <c r="AV672" s="565"/>
      <c r="AW672" s="565"/>
      <c r="AX672" s="565"/>
      <c r="AY672" s="565"/>
      <c r="AZ672" s="565"/>
      <c r="BA672" s="565"/>
      <c r="BB672" s="565"/>
      <c r="BC672" s="565"/>
      <c r="BD672" s="565"/>
      <c r="BE672" s="565"/>
      <c r="BF672" s="565"/>
      <c r="BG672" s="565"/>
      <c r="BH672" s="565"/>
      <c r="BI672" s="565"/>
      <c r="BJ672" s="567"/>
      <c r="BK672" s="567"/>
      <c r="BL672" s="567"/>
      <c r="BM672" s="567"/>
      <c r="BN672" s="567"/>
    </row>
    <row r="673" spans="1:66" s="598" customFormat="1" x14ac:dyDescent="0.25">
      <c r="A673" s="563"/>
      <c r="B673" s="563"/>
      <c r="C673" s="563"/>
      <c r="D673" s="563"/>
      <c r="E673" s="563"/>
      <c r="F673" s="563"/>
      <c r="G673" s="563"/>
      <c r="H673" s="566"/>
      <c r="I673" s="566"/>
      <c r="J673" s="566"/>
      <c r="K673" s="566"/>
      <c r="L673" s="566"/>
      <c r="M673" s="566"/>
      <c r="N673" s="567"/>
      <c r="O673" s="567"/>
      <c r="P673" s="567"/>
      <c r="Q673" s="566"/>
      <c r="R673" s="566"/>
      <c r="S673" s="566"/>
      <c r="T673" s="565"/>
      <c r="U673" s="565"/>
      <c r="V673" s="565"/>
      <c r="W673" s="565"/>
      <c r="X673" s="565"/>
      <c r="Y673" s="565"/>
      <c r="Z673" s="565"/>
      <c r="AA673" s="565"/>
      <c r="AB673" s="565"/>
      <c r="AC673" s="565"/>
      <c r="AD673" s="565"/>
      <c r="AE673" s="565"/>
      <c r="AF673" s="565"/>
      <c r="AG673" s="565"/>
      <c r="AH673" s="565"/>
      <c r="AI673" s="565"/>
      <c r="AJ673" s="565"/>
      <c r="AK673" s="565"/>
      <c r="AL673" s="565"/>
      <c r="AM673" s="565"/>
      <c r="AN673" s="565"/>
      <c r="AO673" s="565"/>
      <c r="AP673" s="565"/>
      <c r="AQ673" s="565"/>
      <c r="AR673" s="565"/>
      <c r="AS673" s="565"/>
      <c r="AT673" s="565"/>
      <c r="AU673" s="565"/>
      <c r="AV673" s="565"/>
      <c r="AW673" s="565"/>
      <c r="AX673" s="565"/>
      <c r="AY673" s="565"/>
      <c r="AZ673" s="565"/>
      <c r="BA673" s="565"/>
      <c r="BB673" s="565"/>
      <c r="BC673" s="565"/>
      <c r="BD673" s="565"/>
      <c r="BE673" s="565"/>
      <c r="BF673" s="565"/>
      <c r="BG673" s="565"/>
      <c r="BH673" s="565"/>
      <c r="BI673" s="565"/>
      <c r="BJ673" s="567"/>
      <c r="BK673" s="567"/>
      <c r="BL673" s="567"/>
      <c r="BM673" s="567"/>
      <c r="BN673" s="567"/>
    </row>
    <row r="674" spans="1:66" s="598" customFormat="1" x14ac:dyDescent="0.25">
      <c r="A674" s="563"/>
      <c r="B674" s="563"/>
      <c r="C674" s="563"/>
      <c r="D674" s="563"/>
      <c r="E674" s="563"/>
      <c r="F674" s="563"/>
      <c r="G674" s="563"/>
      <c r="H674" s="566"/>
      <c r="I674" s="566"/>
      <c r="J674" s="566"/>
      <c r="K674" s="566"/>
      <c r="L674" s="566"/>
      <c r="M674" s="566"/>
      <c r="N674" s="567"/>
      <c r="O674" s="567"/>
      <c r="P674" s="567"/>
      <c r="Q674" s="566"/>
      <c r="R674" s="566"/>
      <c r="S674" s="566"/>
      <c r="T674" s="565"/>
      <c r="U674" s="565"/>
      <c r="V674" s="565"/>
      <c r="W674" s="565"/>
      <c r="X674" s="565"/>
      <c r="Y674" s="565"/>
      <c r="Z674" s="565"/>
      <c r="AA674" s="565"/>
      <c r="AB674" s="565"/>
      <c r="AC674" s="565"/>
      <c r="AD674" s="565"/>
      <c r="AE674" s="565"/>
      <c r="AF674" s="565"/>
      <c r="AG674" s="565"/>
      <c r="AH674" s="565"/>
      <c r="AI674" s="565"/>
      <c r="AJ674" s="565"/>
      <c r="AK674" s="565"/>
      <c r="AL674" s="565"/>
      <c r="AM674" s="565"/>
      <c r="AN674" s="565"/>
      <c r="AO674" s="565"/>
      <c r="AP674" s="565"/>
      <c r="AQ674" s="565"/>
      <c r="AR674" s="565"/>
      <c r="AS674" s="565"/>
      <c r="AT674" s="565"/>
      <c r="AU674" s="565"/>
      <c r="AV674" s="565"/>
      <c r="AW674" s="565"/>
      <c r="AX674" s="565"/>
      <c r="AY674" s="565"/>
      <c r="AZ674" s="565"/>
      <c r="BA674" s="565"/>
      <c r="BB674" s="565"/>
      <c r="BC674" s="565"/>
      <c r="BD674" s="565"/>
      <c r="BE674" s="565"/>
      <c r="BF674" s="565"/>
      <c r="BG674" s="565"/>
      <c r="BH674" s="565"/>
      <c r="BI674" s="565"/>
      <c r="BJ674" s="567"/>
      <c r="BK674" s="567"/>
      <c r="BL674" s="567"/>
      <c r="BM674" s="567"/>
      <c r="BN674" s="567"/>
    </row>
    <row r="675" spans="1:66" s="598" customFormat="1" x14ac:dyDescent="0.25">
      <c r="A675" s="563"/>
      <c r="B675" s="563"/>
      <c r="C675" s="563"/>
      <c r="D675" s="563"/>
      <c r="E675" s="563"/>
      <c r="F675" s="563"/>
      <c r="G675" s="563"/>
      <c r="H675" s="566"/>
      <c r="I675" s="566"/>
      <c r="J675" s="566"/>
      <c r="K675" s="566"/>
      <c r="L675" s="566"/>
      <c r="M675" s="566"/>
      <c r="N675" s="567"/>
      <c r="O675" s="567"/>
      <c r="P675" s="567"/>
      <c r="Q675" s="566"/>
      <c r="R675" s="566"/>
      <c r="S675" s="566"/>
      <c r="T675" s="565"/>
      <c r="U675" s="565"/>
      <c r="V675" s="565"/>
      <c r="W675" s="565"/>
      <c r="X675" s="565"/>
      <c r="Y675" s="565"/>
      <c r="Z675" s="565"/>
      <c r="AA675" s="565"/>
      <c r="AB675" s="565"/>
      <c r="AC675" s="565"/>
      <c r="AD675" s="565"/>
      <c r="AE675" s="565"/>
      <c r="AF675" s="565"/>
      <c r="AG675" s="565"/>
      <c r="AH675" s="565"/>
      <c r="AI675" s="565"/>
      <c r="AJ675" s="565"/>
      <c r="AK675" s="565"/>
      <c r="AL675" s="565"/>
      <c r="AM675" s="565"/>
      <c r="AN675" s="565"/>
      <c r="AO675" s="565"/>
      <c r="AP675" s="565"/>
      <c r="AQ675" s="565"/>
      <c r="AR675" s="565"/>
      <c r="AS675" s="565"/>
      <c r="AT675" s="565"/>
      <c r="AU675" s="565"/>
      <c r="AV675" s="565"/>
      <c r="AW675" s="565"/>
      <c r="AX675" s="565"/>
      <c r="AY675" s="565"/>
      <c r="AZ675" s="565"/>
      <c r="BA675" s="565"/>
      <c r="BB675" s="565"/>
      <c r="BC675" s="565"/>
      <c r="BD675" s="565"/>
      <c r="BE675" s="565"/>
      <c r="BF675" s="565"/>
      <c r="BG675" s="565"/>
      <c r="BH675" s="565"/>
      <c r="BI675" s="565"/>
      <c r="BJ675" s="567"/>
      <c r="BK675" s="567"/>
      <c r="BL675" s="567"/>
      <c r="BM675" s="567"/>
      <c r="BN675" s="567"/>
    </row>
    <row r="676" spans="1:66" s="598" customFormat="1" x14ac:dyDescent="0.25">
      <c r="A676" s="563"/>
      <c r="B676" s="563"/>
      <c r="C676" s="563"/>
      <c r="D676" s="563"/>
      <c r="E676" s="563"/>
      <c r="F676" s="563"/>
      <c r="G676" s="563"/>
      <c r="H676" s="566"/>
      <c r="I676" s="566"/>
      <c r="J676" s="566"/>
      <c r="K676" s="566"/>
      <c r="L676" s="566"/>
      <c r="M676" s="566"/>
      <c r="N676" s="567"/>
      <c r="O676" s="567"/>
      <c r="P676" s="567"/>
      <c r="Q676" s="566"/>
      <c r="R676" s="566"/>
      <c r="S676" s="566"/>
      <c r="T676" s="565"/>
      <c r="U676" s="565"/>
      <c r="V676" s="565"/>
      <c r="W676" s="565"/>
      <c r="X676" s="565"/>
      <c r="Y676" s="565"/>
      <c r="Z676" s="565"/>
      <c r="AA676" s="565"/>
      <c r="AB676" s="565"/>
      <c r="AC676" s="565"/>
      <c r="AD676" s="565"/>
      <c r="AE676" s="565"/>
      <c r="AF676" s="565"/>
      <c r="AG676" s="565"/>
      <c r="AH676" s="565"/>
      <c r="AI676" s="565"/>
      <c r="AJ676" s="565"/>
      <c r="AK676" s="565"/>
      <c r="AL676" s="565"/>
      <c r="AM676" s="565"/>
      <c r="AN676" s="565"/>
      <c r="AO676" s="565"/>
      <c r="AP676" s="565"/>
      <c r="AQ676" s="565"/>
      <c r="AR676" s="565"/>
      <c r="AS676" s="565"/>
      <c r="AT676" s="565"/>
      <c r="AU676" s="565"/>
      <c r="AV676" s="565"/>
      <c r="AW676" s="565"/>
      <c r="AX676" s="565"/>
      <c r="AY676" s="565"/>
      <c r="AZ676" s="565"/>
      <c r="BA676" s="565"/>
      <c r="BB676" s="565"/>
      <c r="BC676" s="565"/>
      <c r="BD676" s="565"/>
      <c r="BE676" s="565"/>
      <c r="BF676" s="565"/>
      <c r="BG676" s="565"/>
      <c r="BH676" s="565"/>
      <c r="BI676" s="565"/>
      <c r="BJ676" s="567"/>
      <c r="BK676" s="567"/>
      <c r="BL676" s="567"/>
      <c r="BM676" s="567"/>
      <c r="BN676" s="567"/>
    </row>
    <row r="677" spans="1:66" s="598" customFormat="1" x14ac:dyDescent="0.25">
      <c r="A677" s="563"/>
      <c r="B677" s="563"/>
      <c r="C677" s="563"/>
      <c r="D677" s="563"/>
      <c r="E677" s="563"/>
      <c r="F677" s="563"/>
      <c r="G677" s="563"/>
      <c r="H677" s="566"/>
      <c r="I677" s="566"/>
      <c r="J677" s="566"/>
      <c r="K677" s="566"/>
      <c r="L677" s="566"/>
      <c r="M677" s="566"/>
      <c r="N677" s="567"/>
      <c r="O677" s="567"/>
      <c r="P677" s="567"/>
      <c r="Q677" s="566"/>
      <c r="R677" s="566"/>
      <c r="S677" s="566"/>
      <c r="T677" s="565"/>
      <c r="U677" s="565"/>
      <c r="V677" s="565"/>
      <c r="W677" s="565"/>
      <c r="X677" s="565"/>
      <c r="Y677" s="565"/>
      <c r="Z677" s="565"/>
      <c r="AA677" s="565"/>
      <c r="AB677" s="565"/>
      <c r="AC677" s="565"/>
      <c r="AD677" s="565"/>
      <c r="AE677" s="565"/>
      <c r="AF677" s="565"/>
      <c r="AG677" s="565"/>
      <c r="AH677" s="565"/>
      <c r="AI677" s="565"/>
      <c r="AJ677" s="565"/>
      <c r="AK677" s="565"/>
      <c r="AL677" s="565"/>
      <c r="AM677" s="565"/>
      <c r="AN677" s="565"/>
      <c r="AO677" s="565"/>
      <c r="AP677" s="565"/>
      <c r="AQ677" s="565"/>
      <c r="AR677" s="565"/>
      <c r="AS677" s="565"/>
      <c r="AT677" s="565"/>
      <c r="AU677" s="565"/>
      <c r="AV677" s="565"/>
      <c r="AW677" s="565"/>
      <c r="AX677" s="565"/>
      <c r="AY677" s="565"/>
      <c r="AZ677" s="565"/>
      <c r="BA677" s="565"/>
      <c r="BB677" s="565"/>
      <c r="BC677" s="565"/>
      <c r="BD677" s="565"/>
      <c r="BE677" s="565"/>
      <c r="BF677" s="565"/>
      <c r="BG677" s="565"/>
      <c r="BH677" s="565"/>
      <c r="BI677" s="565"/>
      <c r="BJ677" s="567"/>
      <c r="BK677" s="567"/>
      <c r="BL677" s="567"/>
      <c r="BM677" s="567"/>
      <c r="BN677" s="567"/>
    </row>
    <row r="678" spans="1:66" s="598" customFormat="1" x14ac:dyDescent="0.25">
      <c r="A678" s="563"/>
      <c r="B678" s="563"/>
      <c r="C678" s="563"/>
      <c r="D678" s="563"/>
      <c r="E678" s="563"/>
      <c r="F678" s="563"/>
      <c r="G678" s="563"/>
      <c r="H678" s="566"/>
      <c r="I678" s="566"/>
      <c r="J678" s="566"/>
      <c r="K678" s="566"/>
      <c r="L678" s="566"/>
      <c r="M678" s="566"/>
      <c r="N678" s="567"/>
      <c r="O678" s="567"/>
      <c r="P678" s="567"/>
      <c r="Q678" s="566"/>
      <c r="R678" s="566"/>
      <c r="S678" s="566"/>
      <c r="T678" s="565"/>
      <c r="U678" s="565"/>
      <c r="V678" s="565"/>
      <c r="W678" s="565"/>
      <c r="X678" s="565"/>
      <c r="Y678" s="565"/>
      <c r="Z678" s="565"/>
      <c r="AA678" s="565"/>
      <c r="AB678" s="565"/>
      <c r="AC678" s="565"/>
      <c r="AD678" s="565"/>
      <c r="AE678" s="565"/>
      <c r="AF678" s="565"/>
      <c r="AG678" s="565"/>
      <c r="AH678" s="565"/>
      <c r="AI678" s="565"/>
      <c r="AJ678" s="565"/>
      <c r="AK678" s="565"/>
      <c r="AL678" s="565"/>
      <c r="AM678" s="565"/>
      <c r="AN678" s="565"/>
      <c r="AO678" s="565"/>
      <c r="AP678" s="565"/>
      <c r="AQ678" s="565"/>
      <c r="AR678" s="565"/>
      <c r="AS678" s="565"/>
      <c r="AT678" s="565"/>
      <c r="AU678" s="565"/>
      <c r="AV678" s="565"/>
      <c r="AW678" s="565"/>
      <c r="AX678" s="565"/>
      <c r="AY678" s="565"/>
      <c r="AZ678" s="565"/>
      <c r="BA678" s="565"/>
      <c r="BB678" s="565"/>
      <c r="BC678" s="565"/>
      <c r="BD678" s="565"/>
      <c r="BE678" s="565"/>
      <c r="BF678" s="565"/>
      <c r="BG678" s="565"/>
      <c r="BH678" s="565"/>
      <c r="BI678" s="565"/>
      <c r="BJ678" s="567"/>
      <c r="BK678" s="567"/>
      <c r="BL678" s="567"/>
      <c r="BM678" s="567"/>
      <c r="BN678" s="567"/>
    </row>
    <row r="679" spans="1:66" s="598" customFormat="1" x14ac:dyDescent="0.25">
      <c r="A679" s="563"/>
      <c r="B679" s="563"/>
      <c r="C679" s="563"/>
      <c r="D679" s="563"/>
      <c r="E679" s="563"/>
      <c r="F679" s="563"/>
      <c r="G679" s="563"/>
      <c r="H679" s="566"/>
      <c r="I679" s="566"/>
      <c r="J679" s="566"/>
      <c r="K679" s="566"/>
      <c r="L679" s="566"/>
      <c r="M679" s="566"/>
      <c r="N679" s="567"/>
      <c r="O679" s="567"/>
      <c r="P679" s="567"/>
      <c r="Q679" s="566"/>
      <c r="R679" s="566"/>
      <c r="S679" s="566"/>
      <c r="T679" s="565"/>
      <c r="U679" s="565"/>
      <c r="V679" s="565"/>
      <c r="W679" s="565"/>
      <c r="X679" s="565"/>
      <c r="Y679" s="565"/>
      <c r="Z679" s="565"/>
      <c r="AA679" s="565"/>
      <c r="AB679" s="565"/>
      <c r="AC679" s="565"/>
      <c r="AD679" s="565"/>
      <c r="AE679" s="565"/>
      <c r="AF679" s="565"/>
      <c r="AG679" s="565"/>
      <c r="AH679" s="565"/>
      <c r="AI679" s="565"/>
      <c r="AJ679" s="565"/>
      <c r="AK679" s="565"/>
      <c r="AL679" s="565"/>
      <c r="AM679" s="565"/>
      <c r="AN679" s="565"/>
      <c r="AO679" s="565"/>
      <c r="AP679" s="565"/>
      <c r="AQ679" s="565"/>
      <c r="AR679" s="565"/>
      <c r="AS679" s="565"/>
      <c r="AT679" s="565"/>
      <c r="AU679" s="565"/>
      <c r="AV679" s="565"/>
      <c r="AW679" s="565"/>
      <c r="AX679" s="565"/>
      <c r="AY679" s="565"/>
      <c r="AZ679" s="565"/>
      <c r="BA679" s="565"/>
      <c r="BB679" s="565"/>
      <c r="BC679" s="565"/>
      <c r="BD679" s="565"/>
      <c r="BE679" s="565"/>
      <c r="BF679" s="565"/>
      <c r="BG679" s="565"/>
      <c r="BH679" s="565"/>
      <c r="BI679" s="565"/>
      <c r="BJ679" s="567"/>
      <c r="BK679" s="567"/>
      <c r="BL679" s="567"/>
      <c r="BM679" s="567"/>
      <c r="BN679" s="567"/>
    </row>
    <row r="680" spans="1:66" s="598" customFormat="1" x14ac:dyDescent="0.25">
      <c r="A680" s="563"/>
      <c r="B680" s="563"/>
      <c r="C680" s="563"/>
      <c r="D680" s="563"/>
      <c r="E680" s="563"/>
      <c r="F680" s="563"/>
      <c r="G680" s="563"/>
      <c r="H680" s="566"/>
      <c r="I680" s="566"/>
      <c r="J680" s="566"/>
      <c r="K680" s="566"/>
      <c r="L680" s="566"/>
      <c r="M680" s="566"/>
      <c r="N680" s="567"/>
      <c r="O680" s="567"/>
      <c r="P680" s="567"/>
      <c r="Q680" s="566"/>
      <c r="R680" s="566"/>
      <c r="S680" s="566"/>
      <c r="T680" s="565"/>
      <c r="U680" s="565"/>
      <c r="V680" s="565"/>
      <c r="W680" s="565"/>
      <c r="X680" s="565"/>
      <c r="Y680" s="565"/>
      <c r="Z680" s="565"/>
      <c r="AA680" s="565"/>
      <c r="AB680" s="565"/>
      <c r="AC680" s="565"/>
      <c r="AD680" s="565"/>
      <c r="AE680" s="565"/>
      <c r="AF680" s="565"/>
      <c r="AG680" s="565"/>
      <c r="AH680" s="565"/>
      <c r="AI680" s="565"/>
      <c r="AJ680" s="565"/>
      <c r="AK680" s="565"/>
      <c r="AL680" s="565"/>
      <c r="AM680" s="565"/>
      <c r="AN680" s="565"/>
      <c r="AO680" s="565"/>
      <c r="AP680" s="565"/>
      <c r="AQ680" s="565"/>
      <c r="AR680" s="565"/>
      <c r="AS680" s="565"/>
      <c r="AT680" s="565"/>
      <c r="AU680" s="565"/>
      <c r="AV680" s="565"/>
      <c r="AW680" s="565"/>
      <c r="AX680" s="565"/>
      <c r="AY680" s="565"/>
      <c r="AZ680" s="565"/>
      <c r="BA680" s="565"/>
      <c r="BB680" s="565"/>
      <c r="BC680" s="565"/>
      <c r="BD680" s="565"/>
      <c r="BE680" s="565"/>
      <c r="BF680" s="565"/>
      <c r="BG680" s="565"/>
      <c r="BH680" s="565"/>
      <c r="BI680" s="565"/>
      <c r="BJ680" s="567"/>
      <c r="BK680" s="567"/>
      <c r="BL680" s="567"/>
      <c r="BM680" s="567"/>
      <c r="BN680" s="567"/>
    </row>
    <row r="681" spans="1:66" s="598" customFormat="1" x14ac:dyDescent="0.25">
      <c r="A681" s="563"/>
      <c r="B681" s="563"/>
      <c r="C681" s="563"/>
      <c r="D681" s="563"/>
      <c r="E681" s="563"/>
      <c r="F681" s="563"/>
      <c r="G681" s="563"/>
      <c r="H681" s="566"/>
      <c r="I681" s="566"/>
      <c r="J681" s="566"/>
      <c r="K681" s="566"/>
      <c r="L681" s="566"/>
      <c r="M681" s="566"/>
      <c r="N681" s="567"/>
      <c r="O681" s="567"/>
      <c r="P681" s="567"/>
      <c r="Q681" s="566"/>
      <c r="R681" s="566"/>
      <c r="S681" s="566"/>
      <c r="T681" s="565"/>
      <c r="U681" s="565"/>
      <c r="V681" s="565"/>
      <c r="W681" s="565"/>
      <c r="X681" s="565"/>
      <c r="Y681" s="565"/>
      <c r="Z681" s="565"/>
      <c r="AA681" s="565"/>
      <c r="AB681" s="565"/>
      <c r="AC681" s="565"/>
      <c r="AD681" s="565"/>
      <c r="AE681" s="565"/>
      <c r="AF681" s="565"/>
      <c r="AG681" s="565"/>
      <c r="AH681" s="565"/>
      <c r="AI681" s="565"/>
      <c r="AJ681" s="565"/>
      <c r="AK681" s="565"/>
      <c r="AL681" s="565"/>
      <c r="AM681" s="565"/>
      <c r="AN681" s="565"/>
      <c r="AO681" s="565"/>
      <c r="AP681" s="565"/>
      <c r="AQ681" s="565"/>
      <c r="AR681" s="565"/>
      <c r="AS681" s="565"/>
      <c r="AT681" s="565"/>
      <c r="AU681" s="565"/>
      <c r="AV681" s="565"/>
      <c r="AW681" s="565"/>
      <c r="AX681" s="565"/>
      <c r="AY681" s="565"/>
      <c r="AZ681" s="565"/>
      <c r="BA681" s="565"/>
      <c r="BB681" s="565"/>
      <c r="BC681" s="565"/>
      <c r="BD681" s="565"/>
      <c r="BE681" s="565"/>
      <c r="BF681" s="565"/>
      <c r="BG681" s="565"/>
      <c r="BH681" s="565"/>
      <c r="BI681" s="565"/>
      <c r="BJ681" s="567"/>
      <c r="BK681" s="567"/>
      <c r="BL681" s="567"/>
      <c r="BM681" s="567"/>
      <c r="BN681" s="567"/>
    </row>
    <row r="682" spans="1:66" s="598" customFormat="1" x14ac:dyDescent="0.25">
      <c r="A682" s="563"/>
      <c r="B682" s="563"/>
      <c r="C682" s="563"/>
      <c r="D682" s="563"/>
      <c r="E682" s="563"/>
      <c r="F682" s="563"/>
      <c r="G682" s="563"/>
      <c r="H682" s="566"/>
      <c r="I682" s="566"/>
      <c r="J682" s="566"/>
      <c r="K682" s="566"/>
      <c r="L682" s="566"/>
      <c r="M682" s="566"/>
      <c r="N682" s="567"/>
      <c r="O682" s="567"/>
      <c r="P682" s="567"/>
      <c r="Q682" s="566"/>
      <c r="R682" s="566"/>
      <c r="S682" s="566"/>
      <c r="T682" s="565"/>
      <c r="U682" s="565"/>
      <c r="V682" s="565"/>
      <c r="W682" s="565"/>
      <c r="X682" s="565"/>
      <c r="Y682" s="565"/>
      <c r="Z682" s="565"/>
      <c r="AA682" s="565"/>
      <c r="AB682" s="565"/>
      <c r="AC682" s="565"/>
      <c r="AD682" s="565"/>
      <c r="AE682" s="565"/>
      <c r="AF682" s="565"/>
      <c r="AG682" s="565"/>
      <c r="AH682" s="565"/>
      <c r="AI682" s="565"/>
      <c r="AJ682" s="565"/>
      <c r="AK682" s="565"/>
      <c r="AL682" s="565"/>
      <c r="AM682" s="565"/>
      <c r="AN682" s="565"/>
      <c r="AO682" s="565"/>
      <c r="AP682" s="565"/>
      <c r="AQ682" s="565"/>
      <c r="AR682" s="565"/>
      <c r="AS682" s="565"/>
      <c r="AT682" s="565"/>
      <c r="AU682" s="565"/>
      <c r="AV682" s="565"/>
      <c r="AW682" s="565"/>
      <c r="AX682" s="565"/>
      <c r="AY682" s="565"/>
      <c r="AZ682" s="565"/>
      <c r="BA682" s="565"/>
      <c r="BB682" s="565"/>
      <c r="BC682" s="565"/>
      <c r="BD682" s="565"/>
      <c r="BE682" s="565"/>
      <c r="BF682" s="565"/>
      <c r="BG682" s="565"/>
      <c r="BH682" s="565"/>
      <c r="BI682" s="565"/>
      <c r="BJ682" s="567"/>
      <c r="BK682" s="567"/>
      <c r="BL682" s="567"/>
      <c r="BM682" s="567"/>
      <c r="BN682" s="567"/>
    </row>
    <row r="683" spans="1:66" s="598" customFormat="1" x14ac:dyDescent="0.25">
      <c r="A683" s="563"/>
      <c r="B683" s="563"/>
      <c r="C683" s="563"/>
      <c r="D683" s="563"/>
      <c r="E683" s="563"/>
      <c r="F683" s="563"/>
      <c r="G683" s="563"/>
      <c r="H683" s="566"/>
      <c r="I683" s="566"/>
      <c r="J683" s="566"/>
      <c r="K683" s="566"/>
      <c r="L683" s="566"/>
      <c r="M683" s="566"/>
      <c r="N683" s="567"/>
      <c r="O683" s="567"/>
      <c r="P683" s="567"/>
      <c r="Q683" s="566"/>
      <c r="R683" s="566"/>
      <c r="S683" s="566"/>
      <c r="T683" s="565"/>
      <c r="U683" s="565"/>
      <c r="V683" s="565"/>
      <c r="W683" s="565"/>
      <c r="X683" s="565"/>
      <c r="Y683" s="565"/>
      <c r="Z683" s="565"/>
      <c r="AA683" s="565"/>
      <c r="AB683" s="565"/>
      <c r="AC683" s="565"/>
      <c r="AD683" s="565"/>
      <c r="AE683" s="565"/>
      <c r="AF683" s="565"/>
      <c r="AG683" s="565"/>
      <c r="AH683" s="565"/>
      <c r="AI683" s="565"/>
      <c r="AJ683" s="565"/>
      <c r="AK683" s="565"/>
      <c r="AL683" s="565"/>
      <c r="AM683" s="565"/>
      <c r="AN683" s="565"/>
      <c r="AO683" s="565"/>
      <c r="AP683" s="565"/>
      <c r="AQ683" s="565"/>
      <c r="AR683" s="565"/>
      <c r="AS683" s="565"/>
      <c r="AT683" s="565"/>
      <c r="AU683" s="565"/>
      <c r="AV683" s="565"/>
      <c r="AW683" s="565"/>
      <c r="AX683" s="565"/>
      <c r="AY683" s="565"/>
      <c r="AZ683" s="565"/>
      <c r="BA683" s="565"/>
      <c r="BB683" s="565"/>
      <c r="BC683" s="565"/>
      <c r="BD683" s="565"/>
      <c r="BE683" s="565"/>
      <c r="BF683" s="565"/>
      <c r="BG683" s="565"/>
      <c r="BH683" s="565"/>
      <c r="BI683" s="565"/>
      <c r="BJ683" s="567"/>
      <c r="BK683" s="567"/>
      <c r="BL683" s="567"/>
      <c r="BM683" s="567"/>
      <c r="BN683" s="567"/>
    </row>
    <row r="684" spans="1:66" s="598" customFormat="1" x14ac:dyDescent="0.25">
      <c r="A684" s="563"/>
      <c r="B684" s="563"/>
      <c r="C684" s="563"/>
      <c r="D684" s="563"/>
      <c r="E684" s="563"/>
      <c r="F684" s="563"/>
      <c r="G684" s="563"/>
      <c r="H684" s="566"/>
      <c r="I684" s="566"/>
      <c r="J684" s="566"/>
      <c r="K684" s="566"/>
      <c r="L684" s="566"/>
      <c r="M684" s="566"/>
      <c r="N684" s="567"/>
      <c r="O684" s="567"/>
      <c r="P684" s="567"/>
      <c r="Q684" s="566"/>
      <c r="R684" s="566"/>
      <c r="S684" s="566"/>
      <c r="T684" s="565"/>
      <c r="U684" s="565"/>
      <c r="V684" s="565"/>
      <c r="W684" s="565"/>
      <c r="X684" s="565"/>
      <c r="Y684" s="565"/>
      <c r="Z684" s="565"/>
      <c r="AA684" s="565"/>
      <c r="AB684" s="565"/>
      <c r="AC684" s="565"/>
      <c r="AD684" s="565"/>
      <c r="AE684" s="565"/>
      <c r="AF684" s="565"/>
      <c r="AG684" s="565"/>
      <c r="AH684" s="565"/>
      <c r="AI684" s="565"/>
      <c r="AJ684" s="565"/>
      <c r="AK684" s="565"/>
      <c r="AL684" s="565"/>
      <c r="AM684" s="565"/>
      <c r="AN684" s="565"/>
      <c r="AO684" s="565"/>
      <c r="AP684" s="565"/>
      <c r="AQ684" s="565"/>
      <c r="AR684" s="565"/>
      <c r="AS684" s="565"/>
      <c r="AT684" s="565"/>
      <c r="AU684" s="565"/>
      <c r="AV684" s="565"/>
      <c r="AW684" s="565"/>
      <c r="AX684" s="565"/>
      <c r="AY684" s="565"/>
      <c r="AZ684" s="565"/>
      <c r="BA684" s="565"/>
      <c r="BB684" s="565"/>
      <c r="BC684" s="565"/>
      <c r="BD684" s="565"/>
      <c r="BE684" s="565"/>
      <c r="BF684" s="565"/>
      <c r="BG684" s="565"/>
      <c r="BH684" s="565"/>
      <c r="BI684" s="565"/>
      <c r="BJ684" s="567"/>
      <c r="BK684" s="567"/>
      <c r="BL684" s="567"/>
      <c r="BM684" s="567"/>
      <c r="BN684" s="567"/>
    </row>
    <row r="685" spans="1:66" s="598" customFormat="1" x14ac:dyDescent="0.25">
      <c r="A685" s="563"/>
      <c r="B685" s="563"/>
      <c r="C685" s="563"/>
      <c r="D685" s="563"/>
      <c r="E685" s="563"/>
      <c r="F685" s="563"/>
      <c r="G685" s="563"/>
      <c r="H685" s="566"/>
      <c r="I685" s="566"/>
      <c r="J685" s="566"/>
      <c r="K685" s="566"/>
      <c r="L685" s="566"/>
      <c r="M685" s="566"/>
      <c r="N685" s="567"/>
      <c r="O685" s="567"/>
      <c r="P685" s="567"/>
      <c r="Q685" s="566"/>
      <c r="R685" s="566"/>
      <c r="S685" s="566"/>
      <c r="T685" s="565"/>
      <c r="U685" s="565"/>
      <c r="V685" s="565"/>
      <c r="W685" s="565"/>
      <c r="X685" s="565"/>
      <c r="Y685" s="565"/>
      <c r="Z685" s="565"/>
      <c r="AA685" s="565"/>
      <c r="AB685" s="565"/>
      <c r="AC685" s="565"/>
      <c r="AD685" s="565"/>
      <c r="AE685" s="565"/>
      <c r="AF685" s="565"/>
      <c r="AG685" s="565"/>
      <c r="AH685" s="565"/>
      <c r="AI685" s="565"/>
      <c r="AJ685" s="565"/>
      <c r="AK685" s="565"/>
      <c r="AL685" s="565"/>
      <c r="AM685" s="565"/>
      <c r="AN685" s="565"/>
      <c r="AO685" s="565"/>
      <c r="AP685" s="565"/>
      <c r="AQ685" s="565"/>
      <c r="AR685" s="565"/>
      <c r="AS685" s="565"/>
      <c r="AT685" s="565"/>
      <c r="AU685" s="565"/>
      <c r="AV685" s="565"/>
      <c r="AW685" s="565"/>
      <c r="AX685" s="565"/>
      <c r="AY685" s="565"/>
      <c r="AZ685" s="565"/>
      <c r="BA685" s="565"/>
      <c r="BB685" s="565"/>
      <c r="BC685" s="565"/>
      <c r="BD685" s="565"/>
      <c r="BE685" s="565"/>
      <c r="BF685" s="565"/>
      <c r="BG685" s="565"/>
      <c r="BH685" s="565"/>
      <c r="BI685" s="565"/>
      <c r="BJ685" s="567"/>
      <c r="BK685" s="567"/>
      <c r="BL685" s="567"/>
      <c r="BM685" s="567"/>
      <c r="BN685" s="567"/>
    </row>
    <row r="686" spans="1:66" s="598" customFormat="1" x14ac:dyDescent="0.25">
      <c r="A686" s="563"/>
      <c r="B686" s="563"/>
      <c r="C686" s="563"/>
      <c r="D686" s="563"/>
      <c r="E686" s="563"/>
      <c r="F686" s="563"/>
      <c r="G686" s="563"/>
      <c r="H686" s="566"/>
      <c r="I686" s="566"/>
      <c r="J686" s="566"/>
      <c r="K686" s="566"/>
      <c r="L686" s="566"/>
      <c r="M686" s="566"/>
      <c r="N686" s="567"/>
      <c r="O686" s="567"/>
      <c r="P686" s="567"/>
      <c r="Q686" s="566"/>
      <c r="R686" s="566"/>
      <c r="S686" s="566"/>
      <c r="T686" s="565"/>
      <c r="U686" s="565"/>
      <c r="V686" s="565"/>
      <c r="W686" s="565"/>
      <c r="X686" s="565"/>
      <c r="Y686" s="565"/>
      <c r="Z686" s="565"/>
      <c r="AA686" s="565"/>
      <c r="AB686" s="565"/>
      <c r="AC686" s="565"/>
      <c r="AD686" s="565"/>
      <c r="AE686" s="565"/>
      <c r="AF686" s="565"/>
      <c r="AG686" s="565"/>
      <c r="AH686" s="565"/>
      <c r="AI686" s="565"/>
      <c r="AJ686" s="565"/>
      <c r="AK686" s="565"/>
      <c r="AL686" s="565"/>
      <c r="AM686" s="565"/>
      <c r="AN686" s="565"/>
      <c r="AO686" s="565"/>
      <c r="AP686" s="565"/>
      <c r="AQ686" s="565"/>
      <c r="AR686" s="565"/>
      <c r="AS686" s="565"/>
      <c r="AT686" s="565"/>
      <c r="AU686" s="565"/>
      <c r="AV686" s="565"/>
      <c r="AW686" s="565"/>
      <c r="AX686" s="565"/>
      <c r="AY686" s="565"/>
      <c r="AZ686" s="565"/>
      <c r="BA686" s="565"/>
      <c r="BB686" s="565"/>
      <c r="BC686" s="565"/>
      <c r="BD686" s="565"/>
      <c r="BE686" s="565"/>
      <c r="BF686" s="565"/>
      <c r="BG686" s="565"/>
      <c r="BH686" s="565"/>
      <c r="BI686" s="565"/>
      <c r="BJ686" s="567"/>
      <c r="BK686" s="567"/>
      <c r="BL686" s="567"/>
      <c r="BM686" s="567"/>
      <c r="BN686" s="567"/>
    </row>
    <row r="687" spans="1:66" s="598" customFormat="1" x14ac:dyDescent="0.25">
      <c r="A687" s="563"/>
      <c r="B687" s="563"/>
      <c r="C687" s="563"/>
      <c r="D687" s="563"/>
      <c r="E687" s="563"/>
      <c r="F687" s="563"/>
      <c r="G687" s="563"/>
      <c r="H687" s="566"/>
      <c r="I687" s="566"/>
      <c r="J687" s="566"/>
      <c r="K687" s="566"/>
      <c r="L687" s="566"/>
      <c r="M687" s="566"/>
      <c r="N687" s="567"/>
      <c r="O687" s="567"/>
      <c r="P687" s="567"/>
      <c r="Q687" s="566"/>
      <c r="R687" s="566"/>
      <c r="S687" s="566"/>
      <c r="T687" s="565"/>
      <c r="U687" s="565"/>
      <c r="V687" s="565"/>
      <c r="W687" s="565"/>
      <c r="X687" s="565"/>
      <c r="Y687" s="565"/>
      <c r="Z687" s="565"/>
      <c r="AA687" s="565"/>
      <c r="AB687" s="565"/>
      <c r="AC687" s="565"/>
      <c r="AD687" s="565"/>
      <c r="AE687" s="565"/>
      <c r="AF687" s="565"/>
      <c r="AG687" s="565"/>
      <c r="AH687" s="565"/>
      <c r="AI687" s="565"/>
      <c r="AJ687" s="565"/>
      <c r="AK687" s="565"/>
      <c r="AL687" s="565"/>
      <c r="AM687" s="565"/>
      <c r="AN687" s="565"/>
      <c r="AO687" s="565"/>
      <c r="AP687" s="565"/>
      <c r="AQ687" s="565"/>
      <c r="AR687" s="565"/>
      <c r="AS687" s="565"/>
      <c r="AT687" s="565"/>
      <c r="AU687" s="565"/>
      <c r="AV687" s="565"/>
      <c r="AW687" s="565"/>
      <c r="AX687" s="565"/>
      <c r="AY687" s="565"/>
      <c r="AZ687" s="565"/>
      <c r="BA687" s="565"/>
      <c r="BB687" s="565"/>
      <c r="BC687" s="565"/>
      <c r="BD687" s="565"/>
      <c r="BE687" s="565"/>
      <c r="BF687" s="565"/>
      <c r="BG687" s="565"/>
      <c r="BH687" s="565"/>
      <c r="BI687" s="565"/>
      <c r="BJ687" s="567"/>
      <c r="BK687" s="567"/>
      <c r="BL687" s="567"/>
      <c r="BM687" s="567"/>
      <c r="BN687" s="567"/>
    </row>
    <row r="688" spans="1:66" s="598" customFormat="1" x14ac:dyDescent="0.25">
      <c r="A688" s="563"/>
      <c r="B688" s="563"/>
      <c r="C688" s="563"/>
      <c r="D688" s="563"/>
      <c r="E688" s="563"/>
      <c r="F688" s="563"/>
      <c r="G688" s="563"/>
      <c r="H688" s="566"/>
      <c r="I688" s="566"/>
      <c r="J688" s="566"/>
      <c r="K688" s="566"/>
      <c r="L688" s="566"/>
      <c r="M688" s="566"/>
      <c r="N688" s="567"/>
      <c r="O688" s="567"/>
      <c r="P688" s="567"/>
      <c r="Q688" s="566"/>
      <c r="R688" s="566"/>
      <c r="S688" s="566"/>
      <c r="T688" s="565"/>
      <c r="U688" s="565"/>
      <c r="V688" s="565"/>
      <c r="W688" s="565"/>
      <c r="X688" s="565"/>
      <c r="Y688" s="565"/>
      <c r="Z688" s="565"/>
      <c r="AA688" s="565"/>
      <c r="AB688" s="565"/>
      <c r="AC688" s="565"/>
      <c r="AD688" s="565"/>
      <c r="AE688" s="565"/>
      <c r="AF688" s="565"/>
      <c r="AG688" s="565"/>
      <c r="AH688" s="565"/>
      <c r="AI688" s="565"/>
      <c r="AJ688" s="565"/>
      <c r="AK688" s="565"/>
      <c r="AL688" s="565"/>
      <c r="AM688" s="565"/>
      <c r="AN688" s="565"/>
      <c r="AO688" s="565"/>
      <c r="AP688" s="565"/>
      <c r="AQ688" s="565"/>
      <c r="AR688" s="565"/>
      <c r="AS688" s="565"/>
      <c r="AT688" s="565"/>
      <c r="AU688" s="565"/>
      <c r="AV688" s="565"/>
      <c r="AW688" s="565"/>
      <c r="AX688" s="565"/>
      <c r="AY688" s="565"/>
      <c r="AZ688" s="565"/>
      <c r="BA688" s="565"/>
      <c r="BB688" s="565"/>
      <c r="BC688" s="565"/>
      <c r="BD688" s="565"/>
      <c r="BE688" s="565"/>
      <c r="BF688" s="565"/>
      <c r="BG688" s="565"/>
      <c r="BH688" s="565"/>
      <c r="BI688" s="565"/>
      <c r="BJ688" s="567"/>
      <c r="BK688" s="567"/>
      <c r="BL688" s="567"/>
      <c r="BM688" s="567"/>
      <c r="BN688" s="567"/>
    </row>
    <row r="689" spans="1:66" s="598" customFormat="1" x14ac:dyDescent="0.25">
      <c r="A689" s="563"/>
      <c r="B689" s="563"/>
      <c r="C689" s="563"/>
      <c r="D689" s="563"/>
      <c r="E689" s="563"/>
      <c r="F689" s="563"/>
      <c r="G689" s="563"/>
      <c r="H689" s="566"/>
      <c r="I689" s="566"/>
      <c r="J689" s="566"/>
      <c r="K689" s="566"/>
      <c r="L689" s="566"/>
      <c r="M689" s="566"/>
      <c r="N689" s="567"/>
      <c r="O689" s="567"/>
      <c r="P689" s="567"/>
      <c r="Q689" s="566"/>
      <c r="R689" s="566"/>
      <c r="S689" s="566"/>
      <c r="T689" s="565"/>
      <c r="U689" s="565"/>
      <c r="V689" s="565"/>
      <c r="W689" s="565"/>
      <c r="X689" s="565"/>
      <c r="Y689" s="565"/>
      <c r="Z689" s="565"/>
      <c r="AA689" s="565"/>
      <c r="AB689" s="565"/>
      <c r="AC689" s="565"/>
      <c r="AD689" s="565"/>
      <c r="AE689" s="565"/>
      <c r="AF689" s="565"/>
      <c r="AG689" s="565"/>
      <c r="AH689" s="565"/>
      <c r="AI689" s="565"/>
      <c r="AJ689" s="565"/>
      <c r="AK689" s="565"/>
      <c r="AL689" s="565"/>
      <c r="AM689" s="565"/>
      <c r="AN689" s="565"/>
      <c r="AO689" s="565"/>
      <c r="AP689" s="565"/>
      <c r="AQ689" s="565"/>
      <c r="AR689" s="565"/>
      <c r="AS689" s="565"/>
      <c r="AT689" s="565"/>
      <c r="AU689" s="565"/>
      <c r="AV689" s="565"/>
      <c r="AW689" s="565"/>
      <c r="AX689" s="565"/>
      <c r="AY689" s="565"/>
      <c r="AZ689" s="565"/>
      <c r="BA689" s="565"/>
      <c r="BB689" s="565"/>
      <c r="BC689" s="565"/>
      <c r="BD689" s="565"/>
      <c r="BE689" s="565"/>
      <c r="BF689" s="565"/>
      <c r="BG689" s="565"/>
      <c r="BH689" s="565"/>
      <c r="BI689" s="565"/>
      <c r="BJ689" s="567"/>
      <c r="BK689" s="567"/>
      <c r="BL689" s="567"/>
      <c r="BM689" s="567"/>
      <c r="BN689" s="567"/>
    </row>
    <row r="690" spans="1:66" s="598" customFormat="1" x14ac:dyDescent="0.25">
      <c r="A690" s="563"/>
      <c r="B690" s="563"/>
      <c r="C690" s="563"/>
      <c r="D690" s="563"/>
      <c r="E690" s="563"/>
      <c r="F690" s="563"/>
      <c r="G690" s="563"/>
      <c r="H690" s="566"/>
      <c r="I690" s="566"/>
      <c r="J690" s="566"/>
      <c r="K690" s="566"/>
      <c r="L690" s="566"/>
      <c r="M690" s="566"/>
      <c r="N690" s="567"/>
      <c r="O690" s="567"/>
      <c r="P690" s="567"/>
      <c r="Q690" s="566"/>
      <c r="R690" s="566"/>
      <c r="S690" s="566"/>
      <c r="T690" s="565"/>
      <c r="U690" s="565"/>
      <c r="V690" s="565"/>
      <c r="W690" s="565"/>
      <c r="X690" s="565"/>
      <c r="Y690" s="565"/>
      <c r="Z690" s="565"/>
      <c r="AA690" s="565"/>
      <c r="AB690" s="565"/>
      <c r="AC690" s="565"/>
      <c r="AD690" s="565"/>
      <c r="AE690" s="565"/>
      <c r="AF690" s="565"/>
      <c r="AG690" s="565"/>
      <c r="AH690" s="565"/>
      <c r="AI690" s="565"/>
      <c r="AJ690" s="565"/>
      <c r="AK690" s="565"/>
      <c r="AL690" s="565"/>
      <c r="AM690" s="565"/>
      <c r="AN690" s="565"/>
      <c r="AO690" s="565"/>
      <c r="AP690" s="565"/>
      <c r="AQ690" s="565"/>
      <c r="AR690" s="565"/>
      <c r="AS690" s="565"/>
      <c r="AT690" s="565"/>
      <c r="AU690" s="565"/>
      <c r="AV690" s="565"/>
      <c r="AW690" s="565"/>
      <c r="AX690" s="565"/>
      <c r="AY690" s="565"/>
      <c r="AZ690" s="565"/>
      <c r="BA690" s="565"/>
      <c r="BB690" s="565"/>
      <c r="BC690" s="565"/>
      <c r="BD690" s="565"/>
      <c r="BE690" s="565"/>
      <c r="BF690" s="565"/>
      <c r="BG690" s="565"/>
      <c r="BH690" s="565"/>
      <c r="BI690" s="565"/>
      <c r="BJ690" s="567"/>
      <c r="BK690" s="567"/>
      <c r="BL690" s="567"/>
      <c r="BM690" s="567"/>
      <c r="BN690" s="567"/>
    </row>
    <row r="691" spans="1:66" s="598" customFormat="1" x14ac:dyDescent="0.25">
      <c r="A691" s="563"/>
      <c r="B691" s="563"/>
      <c r="C691" s="563"/>
      <c r="D691" s="563"/>
      <c r="E691" s="563"/>
      <c r="F691" s="563"/>
      <c r="G691" s="563"/>
      <c r="H691" s="566"/>
      <c r="I691" s="566"/>
      <c r="J691" s="566"/>
      <c r="K691" s="566"/>
      <c r="L691" s="566"/>
      <c r="M691" s="566"/>
      <c r="N691" s="567"/>
      <c r="O691" s="567"/>
      <c r="P691" s="567"/>
      <c r="Q691" s="566"/>
      <c r="R691" s="566"/>
      <c r="S691" s="566"/>
      <c r="T691" s="565"/>
      <c r="U691" s="565"/>
      <c r="V691" s="565"/>
      <c r="W691" s="565"/>
      <c r="X691" s="565"/>
      <c r="Y691" s="565"/>
      <c r="Z691" s="565"/>
      <c r="AA691" s="565"/>
      <c r="AB691" s="565"/>
      <c r="AC691" s="565"/>
      <c r="AD691" s="565"/>
      <c r="AE691" s="565"/>
      <c r="AF691" s="565"/>
      <c r="AG691" s="565"/>
      <c r="AH691" s="565"/>
      <c r="AI691" s="565"/>
      <c r="AJ691" s="565"/>
      <c r="AK691" s="565"/>
      <c r="AL691" s="565"/>
      <c r="AM691" s="565"/>
      <c r="AN691" s="565"/>
      <c r="AO691" s="565"/>
      <c r="AP691" s="565"/>
      <c r="AQ691" s="565"/>
      <c r="AR691" s="565"/>
      <c r="AS691" s="565"/>
      <c r="AT691" s="565"/>
      <c r="AU691" s="565"/>
      <c r="AV691" s="565"/>
      <c r="AW691" s="565"/>
      <c r="AX691" s="565"/>
      <c r="AY691" s="565"/>
      <c r="AZ691" s="565"/>
      <c r="BA691" s="565"/>
      <c r="BB691" s="565"/>
      <c r="BC691" s="565"/>
      <c r="BD691" s="565"/>
      <c r="BE691" s="565"/>
      <c r="BF691" s="565"/>
      <c r="BG691" s="565"/>
      <c r="BH691" s="565"/>
      <c r="BI691" s="565"/>
      <c r="BJ691" s="567"/>
      <c r="BK691" s="567"/>
      <c r="BL691" s="567"/>
      <c r="BM691" s="567"/>
      <c r="BN691" s="567"/>
    </row>
    <row r="692" spans="1:66" s="598" customFormat="1" x14ac:dyDescent="0.25">
      <c r="A692" s="563"/>
      <c r="B692" s="563"/>
      <c r="C692" s="563"/>
      <c r="D692" s="563"/>
      <c r="E692" s="563"/>
      <c r="F692" s="563"/>
      <c r="G692" s="563"/>
      <c r="H692" s="566"/>
      <c r="I692" s="566"/>
      <c r="J692" s="566"/>
      <c r="K692" s="566"/>
      <c r="L692" s="566"/>
      <c r="M692" s="566"/>
      <c r="N692" s="567"/>
      <c r="O692" s="567"/>
      <c r="P692" s="567"/>
      <c r="Q692" s="566"/>
      <c r="R692" s="566"/>
      <c r="S692" s="566"/>
      <c r="T692" s="565"/>
      <c r="U692" s="565"/>
      <c r="V692" s="565"/>
      <c r="W692" s="565"/>
      <c r="X692" s="565"/>
      <c r="Y692" s="565"/>
      <c r="Z692" s="565"/>
      <c r="AA692" s="565"/>
      <c r="AB692" s="565"/>
      <c r="AC692" s="565"/>
      <c r="AD692" s="565"/>
      <c r="AE692" s="565"/>
      <c r="AF692" s="565"/>
      <c r="AG692" s="565"/>
      <c r="AH692" s="565"/>
      <c r="AI692" s="565"/>
      <c r="AJ692" s="565"/>
      <c r="AK692" s="565"/>
      <c r="AL692" s="565"/>
      <c r="AM692" s="565"/>
      <c r="AN692" s="565"/>
      <c r="AO692" s="565"/>
      <c r="AP692" s="565"/>
      <c r="AQ692" s="565"/>
      <c r="AR692" s="565"/>
      <c r="AS692" s="565"/>
      <c r="AT692" s="565"/>
      <c r="AU692" s="565"/>
      <c r="AV692" s="565"/>
      <c r="AW692" s="565"/>
      <c r="AX692" s="565"/>
      <c r="AY692" s="565"/>
      <c r="AZ692" s="565"/>
      <c r="BA692" s="565"/>
      <c r="BB692" s="565"/>
      <c r="BC692" s="565"/>
      <c r="BD692" s="565"/>
      <c r="BE692" s="565"/>
      <c r="BF692" s="565"/>
      <c r="BG692" s="565"/>
      <c r="BH692" s="565"/>
      <c r="BI692" s="565"/>
      <c r="BJ692" s="567"/>
      <c r="BK692" s="567"/>
      <c r="BL692" s="567"/>
      <c r="BM692" s="567"/>
      <c r="BN692" s="567"/>
    </row>
    <row r="693" spans="1:66" s="598" customFormat="1" x14ac:dyDescent="0.25">
      <c r="A693" s="563"/>
      <c r="B693" s="563"/>
      <c r="C693" s="563"/>
      <c r="D693" s="563"/>
      <c r="E693" s="563"/>
      <c r="F693" s="563"/>
      <c r="G693" s="563"/>
      <c r="H693" s="566"/>
      <c r="I693" s="566"/>
      <c r="J693" s="566"/>
      <c r="K693" s="566"/>
      <c r="L693" s="566"/>
      <c r="M693" s="566"/>
      <c r="N693" s="567"/>
      <c r="O693" s="567"/>
      <c r="P693" s="567"/>
      <c r="Q693" s="566"/>
      <c r="R693" s="566"/>
      <c r="S693" s="566"/>
      <c r="T693" s="565"/>
      <c r="U693" s="565"/>
      <c r="V693" s="565"/>
      <c r="W693" s="565"/>
      <c r="X693" s="565"/>
      <c r="Y693" s="565"/>
      <c r="Z693" s="565"/>
      <c r="AA693" s="565"/>
      <c r="AB693" s="565"/>
      <c r="AC693" s="565"/>
      <c r="AD693" s="565"/>
      <c r="AE693" s="565"/>
      <c r="AF693" s="565"/>
      <c r="AG693" s="565"/>
      <c r="AH693" s="565"/>
      <c r="AI693" s="565"/>
      <c r="AJ693" s="565"/>
      <c r="AK693" s="565"/>
      <c r="AL693" s="565"/>
      <c r="AM693" s="565"/>
      <c r="AN693" s="565"/>
      <c r="AO693" s="565"/>
      <c r="AP693" s="565"/>
      <c r="AQ693" s="565"/>
      <c r="AR693" s="565"/>
      <c r="AS693" s="565"/>
      <c r="AT693" s="565"/>
      <c r="AU693" s="565"/>
      <c r="AV693" s="565"/>
      <c r="AW693" s="565"/>
      <c r="AX693" s="565"/>
      <c r="AY693" s="565"/>
      <c r="AZ693" s="565"/>
      <c r="BA693" s="565"/>
      <c r="BB693" s="565"/>
      <c r="BC693" s="565"/>
      <c r="BD693" s="565"/>
      <c r="BE693" s="565"/>
      <c r="BF693" s="565"/>
      <c r="BG693" s="565"/>
      <c r="BH693" s="565"/>
      <c r="BI693" s="565"/>
      <c r="BJ693" s="567"/>
      <c r="BK693" s="567"/>
      <c r="BL693" s="567"/>
      <c r="BM693" s="567"/>
      <c r="BN693" s="567"/>
    </row>
    <row r="694" spans="1:66" s="598" customFormat="1" x14ac:dyDescent="0.25">
      <c r="A694" s="563"/>
      <c r="B694" s="563"/>
      <c r="C694" s="563"/>
      <c r="D694" s="563"/>
      <c r="E694" s="563"/>
      <c r="F694" s="563"/>
      <c r="G694" s="563"/>
      <c r="H694" s="566"/>
      <c r="I694" s="566"/>
      <c r="J694" s="566"/>
      <c r="K694" s="566"/>
      <c r="L694" s="566"/>
      <c r="M694" s="566"/>
      <c r="N694" s="567"/>
      <c r="O694" s="567"/>
      <c r="P694" s="567"/>
      <c r="Q694" s="566"/>
      <c r="R694" s="566"/>
      <c r="S694" s="566"/>
      <c r="T694" s="565"/>
      <c r="U694" s="565"/>
      <c r="V694" s="565"/>
      <c r="W694" s="565"/>
      <c r="X694" s="565"/>
      <c r="Y694" s="565"/>
      <c r="Z694" s="565"/>
      <c r="AA694" s="565"/>
      <c r="AB694" s="565"/>
      <c r="AC694" s="565"/>
      <c r="AD694" s="565"/>
      <c r="AE694" s="565"/>
      <c r="AF694" s="565"/>
      <c r="AG694" s="565"/>
      <c r="AH694" s="565"/>
      <c r="AI694" s="565"/>
      <c r="AJ694" s="565"/>
      <c r="AK694" s="565"/>
      <c r="AL694" s="565"/>
      <c r="AM694" s="565"/>
      <c r="AN694" s="565"/>
      <c r="AO694" s="565"/>
      <c r="AP694" s="565"/>
      <c r="AQ694" s="565"/>
      <c r="AR694" s="565"/>
      <c r="AS694" s="565"/>
      <c r="AT694" s="565"/>
      <c r="AU694" s="565"/>
      <c r="AV694" s="565"/>
      <c r="AW694" s="565"/>
      <c r="AX694" s="565"/>
      <c r="AY694" s="565"/>
      <c r="AZ694" s="565"/>
      <c r="BA694" s="565"/>
      <c r="BB694" s="565"/>
      <c r="BC694" s="565"/>
      <c r="BD694" s="565"/>
      <c r="BE694" s="565"/>
      <c r="BF694" s="565"/>
      <c r="BG694" s="565"/>
      <c r="BH694" s="565"/>
      <c r="BI694" s="565"/>
      <c r="BJ694" s="567"/>
      <c r="BK694" s="567"/>
      <c r="BL694" s="567"/>
      <c r="BM694" s="567"/>
      <c r="BN694" s="567"/>
    </row>
    <row r="695" spans="1:66" s="598" customFormat="1" x14ac:dyDescent="0.25">
      <c r="A695" s="563"/>
      <c r="B695" s="563"/>
      <c r="C695" s="563"/>
      <c r="D695" s="563"/>
      <c r="E695" s="563"/>
      <c r="F695" s="563"/>
      <c r="G695" s="563"/>
      <c r="H695" s="566"/>
      <c r="I695" s="566"/>
      <c r="J695" s="566"/>
      <c r="K695" s="566"/>
      <c r="L695" s="566"/>
      <c r="M695" s="566"/>
      <c r="N695" s="567"/>
      <c r="O695" s="567"/>
      <c r="P695" s="567"/>
      <c r="Q695" s="566"/>
      <c r="R695" s="566"/>
      <c r="S695" s="566"/>
      <c r="T695" s="565"/>
      <c r="U695" s="565"/>
      <c r="V695" s="565"/>
      <c r="W695" s="565"/>
      <c r="X695" s="565"/>
      <c r="Y695" s="565"/>
      <c r="Z695" s="565"/>
      <c r="AA695" s="565"/>
      <c r="AB695" s="565"/>
      <c r="AC695" s="565"/>
      <c r="AD695" s="565"/>
      <c r="AE695" s="565"/>
      <c r="AF695" s="565"/>
      <c r="AG695" s="565"/>
      <c r="AH695" s="565"/>
      <c r="AI695" s="565"/>
      <c r="AJ695" s="565"/>
      <c r="AK695" s="565"/>
      <c r="AL695" s="565"/>
      <c r="AM695" s="565"/>
      <c r="AN695" s="565"/>
      <c r="AO695" s="565"/>
      <c r="AP695" s="565"/>
      <c r="AQ695" s="565"/>
      <c r="AR695" s="565"/>
      <c r="AS695" s="565"/>
      <c r="AT695" s="565"/>
      <c r="AU695" s="565"/>
      <c r="AV695" s="565"/>
      <c r="AW695" s="565"/>
      <c r="AX695" s="565"/>
      <c r="AY695" s="565"/>
      <c r="AZ695" s="565"/>
      <c r="BA695" s="565"/>
      <c r="BB695" s="565"/>
      <c r="BC695" s="565"/>
      <c r="BD695" s="565"/>
      <c r="BE695" s="565"/>
      <c r="BF695" s="565"/>
      <c r="BG695" s="565"/>
      <c r="BH695" s="565"/>
      <c r="BI695" s="565"/>
      <c r="BJ695" s="567"/>
      <c r="BK695" s="567"/>
      <c r="BL695" s="567"/>
      <c r="BM695" s="567"/>
      <c r="BN695" s="567"/>
    </row>
    <row r="696" spans="1:66" s="598" customFormat="1" x14ac:dyDescent="0.25">
      <c r="A696" s="563"/>
      <c r="B696" s="563"/>
      <c r="C696" s="563"/>
      <c r="D696" s="563"/>
      <c r="E696" s="563"/>
      <c r="F696" s="563"/>
      <c r="G696" s="563"/>
      <c r="H696" s="566"/>
      <c r="I696" s="566"/>
      <c r="J696" s="566"/>
      <c r="K696" s="566"/>
      <c r="L696" s="566"/>
      <c r="M696" s="566"/>
      <c r="N696" s="567"/>
      <c r="O696" s="567"/>
      <c r="P696" s="567"/>
      <c r="Q696" s="566"/>
      <c r="R696" s="566"/>
      <c r="S696" s="566"/>
      <c r="T696" s="565"/>
      <c r="U696" s="565"/>
      <c r="V696" s="565"/>
      <c r="W696" s="565"/>
      <c r="X696" s="565"/>
      <c r="Y696" s="565"/>
      <c r="Z696" s="565"/>
      <c r="AA696" s="565"/>
      <c r="AB696" s="565"/>
      <c r="AC696" s="565"/>
      <c r="AD696" s="565"/>
      <c r="AE696" s="565"/>
      <c r="AF696" s="565"/>
      <c r="AG696" s="565"/>
      <c r="AH696" s="565"/>
      <c r="AI696" s="565"/>
      <c r="AJ696" s="565"/>
      <c r="AK696" s="565"/>
      <c r="AL696" s="565"/>
      <c r="AM696" s="565"/>
      <c r="AN696" s="565"/>
      <c r="AO696" s="565"/>
      <c r="AP696" s="565"/>
      <c r="AQ696" s="565"/>
      <c r="AR696" s="565"/>
      <c r="AS696" s="565"/>
      <c r="AT696" s="565"/>
      <c r="AU696" s="565"/>
      <c r="AV696" s="565"/>
      <c r="AW696" s="565"/>
      <c r="AX696" s="565"/>
      <c r="AY696" s="565"/>
      <c r="AZ696" s="565"/>
      <c r="BA696" s="565"/>
      <c r="BB696" s="565"/>
      <c r="BC696" s="565"/>
      <c r="BD696" s="565"/>
      <c r="BE696" s="565"/>
      <c r="BF696" s="565"/>
      <c r="BG696" s="565"/>
      <c r="BH696" s="565"/>
      <c r="BI696" s="565"/>
      <c r="BJ696" s="567"/>
      <c r="BK696" s="567"/>
      <c r="BL696" s="567"/>
      <c r="BM696" s="567"/>
      <c r="BN696" s="567"/>
    </row>
    <row r="697" spans="1:66" s="598" customFormat="1" x14ac:dyDescent="0.25">
      <c r="A697" s="563"/>
      <c r="B697" s="563"/>
      <c r="C697" s="563"/>
      <c r="D697" s="563"/>
      <c r="E697" s="563"/>
      <c r="F697" s="563"/>
      <c r="G697" s="563"/>
      <c r="H697" s="566"/>
      <c r="I697" s="566"/>
      <c r="J697" s="566"/>
      <c r="K697" s="566"/>
      <c r="L697" s="566"/>
      <c r="M697" s="566"/>
      <c r="N697" s="567"/>
      <c r="O697" s="567"/>
      <c r="P697" s="567"/>
      <c r="Q697" s="566"/>
      <c r="R697" s="566"/>
      <c r="S697" s="566"/>
      <c r="T697" s="565"/>
      <c r="U697" s="565"/>
      <c r="V697" s="565"/>
      <c r="W697" s="565"/>
      <c r="X697" s="565"/>
      <c r="Y697" s="565"/>
      <c r="Z697" s="565"/>
      <c r="AA697" s="565"/>
      <c r="AB697" s="565"/>
      <c r="AC697" s="565"/>
      <c r="AD697" s="565"/>
      <c r="AE697" s="565"/>
      <c r="AF697" s="565"/>
      <c r="AG697" s="565"/>
      <c r="AH697" s="565"/>
      <c r="AI697" s="565"/>
      <c r="AJ697" s="565"/>
      <c r="AK697" s="565"/>
      <c r="AL697" s="565"/>
      <c r="AM697" s="565"/>
      <c r="AN697" s="565"/>
      <c r="AO697" s="565"/>
      <c r="AP697" s="565"/>
      <c r="AQ697" s="565"/>
      <c r="AR697" s="565"/>
      <c r="AS697" s="565"/>
      <c r="AT697" s="565"/>
      <c r="AU697" s="565"/>
      <c r="AV697" s="565"/>
      <c r="AW697" s="565"/>
      <c r="AX697" s="565"/>
      <c r="AY697" s="565"/>
      <c r="AZ697" s="565"/>
      <c r="BA697" s="565"/>
      <c r="BB697" s="565"/>
      <c r="BC697" s="565"/>
      <c r="BD697" s="565"/>
      <c r="BE697" s="565"/>
      <c r="BF697" s="565"/>
      <c r="BG697" s="565"/>
      <c r="BH697" s="565"/>
      <c r="BI697" s="565"/>
      <c r="BJ697" s="567"/>
      <c r="BK697" s="567"/>
      <c r="BL697" s="567"/>
      <c r="BM697" s="567"/>
      <c r="BN697" s="567"/>
    </row>
    <row r="698" spans="1:66" s="598" customFormat="1" x14ac:dyDescent="0.25">
      <c r="A698" s="563"/>
      <c r="B698" s="563"/>
      <c r="C698" s="563"/>
      <c r="D698" s="563"/>
      <c r="E698" s="563"/>
      <c r="F698" s="563"/>
      <c r="G698" s="563"/>
      <c r="H698" s="566"/>
      <c r="I698" s="566"/>
      <c r="J698" s="566"/>
      <c r="K698" s="566"/>
      <c r="L698" s="566"/>
      <c r="M698" s="566"/>
      <c r="N698" s="567"/>
      <c r="O698" s="567"/>
      <c r="P698" s="567"/>
      <c r="Q698" s="566"/>
      <c r="R698" s="566"/>
      <c r="S698" s="566"/>
      <c r="T698" s="565"/>
      <c r="U698" s="565"/>
      <c r="V698" s="565"/>
      <c r="W698" s="565"/>
      <c r="X698" s="565"/>
      <c r="Y698" s="565"/>
      <c r="Z698" s="565"/>
      <c r="AA698" s="565"/>
      <c r="AB698" s="565"/>
      <c r="AC698" s="565"/>
      <c r="AD698" s="565"/>
      <c r="AE698" s="565"/>
      <c r="AF698" s="565"/>
      <c r="AG698" s="565"/>
      <c r="AH698" s="565"/>
      <c r="AI698" s="565"/>
      <c r="AJ698" s="565"/>
      <c r="AK698" s="565"/>
      <c r="AL698" s="565"/>
      <c r="AM698" s="565"/>
      <c r="AN698" s="565"/>
      <c r="AO698" s="565"/>
      <c r="AP698" s="565"/>
      <c r="AQ698" s="565"/>
      <c r="AR698" s="565"/>
      <c r="AS698" s="565"/>
      <c r="AT698" s="565"/>
      <c r="AU698" s="565"/>
      <c r="AV698" s="565"/>
      <c r="AW698" s="565"/>
      <c r="AX698" s="565"/>
      <c r="AY698" s="565"/>
      <c r="AZ698" s="565"/>
      <c r="BA698" s="565"/>
      <c r="BB698" s="565"/>
      <c r="BC698" s="565"/>
      <c r="BD698" s="565"/>
      <c r="BE698" s="565"/>
      <c r="BF698" s="565"/>
      <c r="BG698" s="565"/>
      <c r="BH698" s="565"/>
      <c r="BI698" s="565"/>
      <c r="BJ698" s="567"/>
      <c r="BK698" s="567"/>
      <c r="BL698" s="567"/>
      <c r="BM698" s="567"/>
      <c r="BN698" s="567"/>
    </row>
    <row r="699" spans="1:66" s="598" customFormat="1" x14ac:dyDescent="0.25">
      <c r="A699" s="563"/>
      <c r="B699" s="563"/>
      <c r="C699" s="563"/>
      <c r="D699" s="563"/>
      <c r="E699" s="563"/>
      <c r="F699" s="563"/>
      <c r="G699" s="563"/>
      <c r="H699" s="566"/>
      <c r="I699" s="566"/>
      <c r="J699" s="566"/>
      <c r="K699" s="566"/>
      <c r="L699" s="566"/>
      <c r="M699" s="566"/>
      <c r="N699" s="567"/>
      <c r="O699" s="567"/>
      <c r="P699" s="567"/>
      <c r="Q699" s="566"/>
      <c r="R699" s="566"/>
      <c r="S699" s="566"/>
      <c r="T699" s="565"/>
      <c r="U699" s="565"/>
      <c r="V699" s="565"/>
      <c r="W699" s="565"/>
      <c r="X699" s="565"/>
      <c r="Y699" s="565"/>
      <c r="Z699" s="565"/>
      <c r="AA699" s="565"/>
      <c r="AB699" s="565"/>
      <c r="AC699" s="565"/>
      <c r="AD699" s="565"/>
      <c r="AE699" s="565"/>
      <c r="AF699" s="565"/>
      <c r="AG699" s="565"/>
      <c r="AH699" s="565"/>
      <c r="AI699" s="565"/>
      <c r="AJ699" s="565"/>
      <c r="AK699" s="565"/>
      <c r="AL699" s="565"/>
      <c r="AM699" s="565"/>
      <c r="AN699" s="565"/>
      <c r="AO699" s="565"/>
      <c r="AP699" s="565"/>
      <c r="AQ699" s="565"/>
      <c r="AR699" s="565"/>
      <c r="AS699" s="565"/>
      <c r="AT699" s="565"/>
      <c r="AU699" s="565"/>
      <c r="AV699" s="565"/>
      <c r="AW699" s="565"/>
      <c r="AX699" s="565"/>
      <c r="AY699" s="565"/>
      <c r="AZ699" s="565"/>
      <c r="BA699" s="565"/>
      <c r="BB699" s="565"/>
      <c r="BC699" s="565"/>
      <c r="BD699" s="565"/>
      <c r="BE699" s="565"/>
      <c r="BF699" s="565"/>
      <c r="BG699" s="565"/>
      <c r="BH699" s="565"/>
      <c r="BI699" s="565"/>
      <c r="BJ699" s="567"/>
      <c r="BK699" s="567"/>
      <c r="BL699" s="567"/>
      <c r="BM699" s="567"/>
      <c r="BN699" s="567"/>
    </row>
    <row r="700" spans="1:66" s="598" customFormat="1" x14ac:dyDescent="0.25">
      <c r="A700" s="563"/>
      <c r="B700" s="563"/>
      <c r="C700" s="563"/>
      <c r="D700" s="563"/>
      <c r="E700" s="563"/>
      <c r="F700" s="563"/>
      <c r="G700" s="563"/>
      <c r="H700" s="566"/>
      <c r="I700" s="566"/>
      <c r="J700" s="566"/>
      <c r="K700" s="566"/>
      <c r="L700" s="566"/>
      <c r="M700" s="566"/>
      <c r="N700" s="567"/>
      <c r="O700" s="567"/>
      <c r="P700" s="567"/>
      <c r="Q700" s="566"/>
      <c r="R700" s="566"/>
      <c r="S700" s="566"/>
      <c r="T700" s="565"/>
      <c r="U700" s="565"/>
      <c r="V700" s="565"/>
      <c r="W700" s="565"/>
      <c r="X700" s="565"/>
      <c r="Y700" s="565"/>
      <c r="Z700" s="565"/>
      <c r="AA700" s="565"/>
      <c r="AB700" s="565"/>
      <c r="AC700" s="565"/>
      <c r="AD700" s="565"/>
      <c r="AE700" s="565"/>
      <c r="AF700" s="565"/>
      <c r="AG700" s="565"/>
      <c r="AH700" s="565"/>
      <c r="AI700" s="565"/>
      <c r="AJ700" s="565"/>
      <c r="AK700" s="565"/>
      <c r="AL700" s="565"/>
      <c r="AM700" s="565"/>
      <c r="AN700" s="565"/>
      <c r="AO700" s="565"/>
      <c r="AP700" s="565"/>
      <c r="AQ700" s="565"/>
      <c r="AR700" s="565"/>
      <c r="AS700" s="565"/>
      <c r="AT700" s="565"/>
      <c r="AU700" s="565"/>
      <c r="AV700" s="565"/>
      <c r="AW700" s="565"/>
      <c r="AX700" s="565"/>
      <c r="AY700" s="565"/>
      <c r="AZ700" s="565"/>
      <c r="BA700" s="565"/>
      <c r="BB700" s="565"/>
      <c r="BC700" s="565"/>
      <c r="BD700" s="565"/>
      <c r="BE700" s="565"/>
      <c r="BF700" s="565"/>
      <c r="BG700" s="565"/>
      <c r="BH700" s="565"/>
      <c r="BI700" s="565"/>
      <c r="BJ700" s="567"/>
      <c r="BK700" s="567"/>
      <c r="BL700" s="567"/>
      <c r="BM700" s="567"/>
      <c r="BN700" s="567"/>
    </row>
    <row r="701" spans="1:66" s="598" customFormat="1" x14ac:dyDescent="0.25">
      <c r="A701" s="563"/>
      <c r="B701" s="563"/>
      <c r="C701" s="563"/>
      <c r="D701" s="563"/>
      <c r="E701" s="563"/>
      <c r="F701" s="563"/>
      <c r="G701" s="563"/>
      <c r="H701" s="566"/>
      <c r="I701" s="566"/>
      <c r="J701" s="566"/>
      <c r="K701" s="566"/>
      <c r="L701" s="566"/>
      <c r="M701" s="566"/>
      <c r="N701" s="567"/>
      <c r="O701" s="567"/>
      <c r="P701" s="567"/>
      <c r="Q701" s="566"/>
      <c r="R701" s="566"/>
      <c r="S701" s="566"/>
      <c r="T701" s="565"/>
      <c r="U701" s="565"/>
      <c r="V701" s="565"/>
      <c r="W701" s="565"/>
      <c r="X701" s="565"/>
      <c r="Y701" s="565"/>
      <c r="Z701" s="565"/>
      <c r="AA701" s="565"/>
      <c r="AB701" s="565"/>
      <c r="AC701" s="565"/>
      <c r="AD701" s="565"/>
      <c r="AE701" s="565"/>
      <c r="AF701" s="565"/>
      <c r="AG701" s="565"/>
      <c r="AH701" s="565"/>
      <c r="AI701" s="565"/>
      <c r="AJ701" s="565"/>
      <c r="AK701" s="565"/>
      <c r="AL701" s="565"/>
      <c r="AM701" s="565"/>
      <c r="AN701" s="565"/>
      <c r="AO701" s="565"/>
      <c r="AP701" s="565"/>
      <c r="AQ701" s="565"/>
      <c r="AR701" s="565"/>
      <c r="AS701" s="565"/>
      <c r="AT701" s="565"/>
      <c r="AU701" s="565"/>
      <c r="AV701" s="565"/>
      <c r="AW701" s="565"/>
      <c r="AX701" s="565"/>
      <c r="AY701" s="565"/>
      <c r="AZ701" s="565"/>
      <c r="BA701" s="565"/>
      <c r="BB701" s="565"/>
      <c r="BC701" s="565"/>
      <c r="BD701" s="565"/>
      <c r="BE701" s="565"/>
      <c r="BF701" s="565"/>
      <c r="BG701" s="565"/>
      <c r="BH701" s="565"/>
      <c r="BI701" s="565"/>
      <c r="BJ701" s="567"/>
      <c r="BK701" s="567"/>
      <c r="BL701" s="567"/>
      <c r="BM701" s="567"/>
      <c r="BN701" s="567"/>
    </row>
    <row r="702" spans="1:66" s="598" customFormat="1" x14ac:dyDescent="0.25">
      <c r="A702" s="563"/>
      <c r="B702" s="563"/>
      <c r="C702" s="563"/>
      <c r="D702" s="563"/>
      <c r="E702" s="563"/>
      <c r="F702" s="563"/>
      <c r="G702" s="563"/>
      <c r="H702" s="566"/>
      <c r="I702" s="566"/>
      <c r="J702" s="566"/>
      <c r="K702" s="566"/>
      <c r="L702" s="566"/>
      <c r="M702" s="566"/>
      <c r="N702" s="567"/>
      <c r="O702" s="567"/>
      <c r="P702" s="567"/>
      <c r="Q702" s="566"/>
      <c r="R702" s="566"/>
      <c r="S702" s="566"/>
      <c r="T702" s="565"/>
      <c r="U702" s="565"/>
      <c r="V702" s="565"/>
      <c r="W702" s="565"/>
      <c r="X702" s="565"/>
      <c r="Y702" s="565"/>
      <c r="Z702" s="565"/>
      <c r="AA702" s="565"/>
      <c r="AB702" s="565"/>
      <c r="AC702" s="565"/>
      <c r="AD702" s="565"/>
      <c r="AE702" s="565"/>
      <c r="AF702" s="565"/>
      <c r="AG702" s="565"/>
      <c r="AH702" s="565"/>
      <c r="AI702" s="565"/>
      <c r="AJ702" s="565"/>
      <c r="AK702" s="565"/>
      <c r="AL702" s="565"/>
      <c r="AM702" s="565"/>
      <c r="AN702" s="565"/>
      <c r="AO702" s="565"/>
      <c r="AP702" s="565"/>
      <c r="AQ702" s="565"/>
      <c r="AR702" s="565"/>
      <c r="AS702" s="565"/>
      <c r="AT702" s="565"/>
      <c r="AU702" s="565"/>
      <c r="AV702" s="565"/>
      <c r="AW702" s="565"/>
      <c r="AX702" s="565"/>
      <c r="AY702" s="565"/>
      <c r="AZ702" s="565"/>
      <c r="BA702" s="565"/>
      <c r="BB702" s="565"/>
      <c r="BC702" s="565"/>
      <c r="BD702" s="565"/>
      <c r="BE702" s="565"/>
      <c r="BF702" s="565"/>
      <c r="BG702" s="565"/>
      <c r="BH702" s="565"/>
      <c r="BI702" s="565"/>
      <c r="BJ702" s="567"/>
      <c r="BK702" s="567"/>
      <c r="BL702" s="567"/>
      <c r="BM702" s="567"/>
      <c r="BN702" s="567"/>
    </row>
    <row r="703" spans="1:66" s="598" customFormat="1" x14ac:dyDescent="0.25">
      <c r="A703" s="563"/>
      <c r="B703" s="563"/>
      <c r="C703" s="563"/>
      <c r="D703" s="563"/>
      <c r="E703" s="563"/>
      <c r="F703" s="563"/>
      <c r="G703" s="563"/>
      <c r="H703" s="566"/>
      <c r="I703" s="566"/>
      <c r="J703" s="566"/>
      <c r="K703" s="566"/>
      <c r="L703" s="566"/>
      <c r="M703" s="566"/>
      <c r="N703" s="567"/>
      <c r="O703" s="567"/>
      <c r="P703" s="567"/>
      <c r="Q703" s="566"/>
      <c r="R703" s="566"/>
      <c r="S703" s="566"/>
      <c r="T703" s="565"/>
      <c r="U703" s="565"/>
      <c r="V703" s="565"/>
      <c r="W703" s="565"/>
      <c r="X703" s="565"/>
      <c r="Y703" s="565"/>
      <c r="Z703" s="565"/>
      <c r="AA703" s="565"/>
      <c r="AB703" s="565"/>
      <c r="AC703" s="565"/>
      <c r="AD703" s="565"/>
      <c r="AE703" s="565"/>
      <c r="AF703" s="565"/>
      <c r="AG703" s="565"/>
      <c r="AH703" s="565"/>
      <c r="AI703" s="565"/>
      <c r="AJ703" s="565"/>
      <c r="AK703" s="565"/>
      <c r="AL703" s="565"/>
      <c r="AM703" s="565"/>
      <c r="AN703" s="565"/>
      <c r="AO703" s="565"/>
      <c r="AP703" s="565"/>
      <c r="AQ703" s="565"/>
      <c r="AR703" s="565"/>
      <c r="AS703" s="565"/>
      <c r="AT703" s="565"/>
      <c r="AU703" s="565"/>
      <c r="AV703" s="565"/>
      <c r="AW703" s="565"/>
      <c r="AX703" s="565"/>
      <c r="AY703" s="565"/>
      <c r="AZ703" s="565"/>
      <c r="BA703" s="565"/>
      <c r="BB703" s="565"/>
      <c r="BC703" s="565"/>
      <c r="BD703" s="565"/>
      <c r="BE703" s="565"/>
      <c r="BF703" s="565"/>
      <c r="BG703" s="565"/>
      <c r="BH703" s="565"/>
      <c r="BI703" s="565"/>
      <c r="BJ703" s="567"/>
      <c r="BK703" s="567"/>
      <c r="BL703" s="567"/>
      <c r="BM703" s="567"/>
      <c r="BN703" s="567"/>
    </row>
    <row r="704" spans="1:66" s="598" customFormat="1" x14ac:dyDescent="0.25">
      <c r="A704" s="563"/>
      <c r="B704" s="563"/>
      <c r="C704" s="563"/>
      <c r="D704" s="563"/>
      <c r="E704" s="563"/>
      <c r="F704" s="563"/>
      <c r="G704" s="563"/>
      <c r="H704" s="566"/>
      <c r="I704" s="566"/>
      <c r="J704" s="566"/>
      <c r="K704" s="566"/>
      <c r="L704" s="566"/>
      <c r="M704" s="566"/>
      <c r="N704" s="567"/>
      <c r="O704" s="567"/>
      <c r="P704" s="567"/>
      <c r="Q704" s="566"/>
      <c r="R704" s="566"/>
      <c r="S704" s="566"/>
      <c r="T704" s="565"/>
      <c r="U704" s="565"/>
      <c r="V704" s="565"/>
      <c r="W704" s="565"/>
      <c r="X704" s="565"/>
      <c r="Y704" s="565"/>
      <c r="Z704" s="565"/>
      <c r="AA704" s="565"/>
      <c r="AB704" s="565"/>
      <c r="AC704" s="565"/>
      <c r="AD704" s="565"/>
      <c r="AE704" s="565"/>
      <c r="AF704" s="565"/>
      <c r="AG704" s="565"/>
      <c r="AH704" s="565"/>
      <c r="AI704" s="565"/>
      <c r="AJ704" s="565"/>
      <c r="AK704" s="565"/>
      <c r="AL704" s="565"/>
      <c r="AM704" s="565"/>
      <c r="AN704" s="565"/>
      <c r="AO704" s="565"/>
      <c r="AP704" s="565"/>
      <c r="AQ704" s="565"/>
      <c r="AR704" s="565"/>
      <c r="AS704" s="565"/>
      <c r="AT704" s="565"/>
      <c r="AU704" s="565"/>
      <c r="AV704" s="565"/>
      <c r="AW704" s="565"/>
      <c r="AX704" s="565"/>
      <c r="AY704" s="565"/>
      <c r="AZ704" s="565"/>
      <c r="BA704" s="565"/>
      <c r="BB704" s="565"/>
      <c r="BC704" s="565"/>
      <c r="BD704" s="565"/>
      <c r="BE704" s="565"/>
      <c r="BF704" s="565"/>
      <c r="BG704" s="565"/>
      <c r="BH704" s="565"/>
      <c r="BI704" s="565"/>
      <c r="BJ704" s="567"/>
      <c r="BK704" s="567"/>
      <c r="BL704" s="567"/>
      <c r="BM704" s="567"/>
      <c r="BN704" s="567"/>
    </row>
    <row r="705" spans="1:66" s="598" customFormat="1" x14ac:dyDescent="0.25">
      <c r="A705" s="563"/>
      <c r="B705" s="563"/>
      <c r="C705" s="563"/>
      <c r="D705" s="563"/>
      <c r="E705" s="563"/>
      <c r="F705" s="563"/>
      <c r="G705" s="563"/>
      <c r="H705" s="566"/>
      <c r="I705" s="566"/>
      <c r="J705" s="566"/>
      <c r="K705" s="566"/>
      <c r="L705" s="566"/>
      <c r="M705" s="566"/>
      <c r="N705" s="567"/>
      <c r="O705" s="567"/>
      <c r="P705" s="567"/>
      <c r="Q705" s="566"/>
      <c r="R705" s="566"/>
      <c r="S705" s="566"/>
      <c r="T705" s="565"/>
      <c r="U705" s="565"/>
      <c r="V705" s="565"/>
      <c r="W705" s="565"/>
      <c r="X705" s="565"/>
      <c r="Y705" s="565"/>
      <c r="Z705" s="565"/>
      <c r="AA705" s="565"/>
      <c r="AB705" s="565"/>
      <c r="AC705" s="565"/>
      <c r="AD705" s="565"/>
      <c r="AE705" s="565"/>
      <c r="AF705" s="565"/>
      <c r="AG705" s="565"/>
      <c r="AH705" s="565"/>
      <c r="AI705" s="565"/>
      <c r="AJ705" s="565"/>
      <c r="AK705" s="565"/>
      <c r="AL705" s="565"/>
      <c r="AM705" s="565"/>
      <c r="AN705" s="565"/>
      <c r="AO705" s="565"/>
      <c r="AP705" s="565"/>
      <c r="AQ705" s="565"/>
      <c r="AR705" s="565"/>
      <c r="AS705" s="565"/>
      <c r="AT705" s="565"/>
      <c r="AU705" s="565"/>
      <c r="AV705" s="565"/>
      <c r="AW705" s="565"/>
      <c r="AX705" s="565"/>
      <c r="AY705" s="565"/>
      <c r="AZ705" s="565"/>
      <c r="BA705" s="565"/>
      <c r="BB705" s="565"/>
      <c r="BC705" s="565"/>
      <c r="BD705" s="565"/>
      <c r="BE705" s="565"/>
      <c r="BF705" s="565"/>
      <c r="BG705" s="565"/>
      <c r="BH705" s="565"/>
      <c r="BI705" s="565"/>
      <c r="BJ705" s="567"/>
      <c r="BK705" s="567"/>
      <c r="BL705" s="567"/>
      <c r="BM705" s="567"/>
      <c r="BN705" s="567"/>
    </row>
    <row r="706" spans="1:66" s="598" customFormat="1" x14ac:dyDescent="0.25">
      <c r="A706" s="563"/>
      <c r="B706" s="563"/>
      <c r="C706" s="563"/>
      <c r="D706" s="563"/>
      <c r="E706" s="563"/>
      <c r="F706" s="563"/>
      <c r="G706" s="563"/>
      <c r="H706" s="566"/>
      <c r="I706" s="566"/>
      <c r="J706" s="566"/>
      <c r="K706" s="566"/>
      <c r="L706" s="566"/>
      <c r="M706" s="566"/>
      <c r="N706" s="567"/>
      <c r="O706" s="567"/>
      <c r="P706" s="567"/>
      <c r="Q706" s="566"/>
      <c r="R706" s="566"/>
      <c r="S706" s="566"/>
      <c r="T706" s="565"/>
      <c r="U706" s="565"/>
      <c r="V706" s="565"/>
      <c r="W706" s="565"/>
      <c r="X706" s="565"/>
      <c r="Y706" s="565"/>
      <c r="Z706" s="565"/>
      <c r="AA706" s="565"/>
      <c r="AB706" s="565"/>
      <c r="AC706" s="565"/>
      <c r="AD706" s="565"/>
      <c r="AE706" s="565"/>
      <c r="AF706" s="565"/>
      <c r="AG706" s="565"/>
      <c r="AH706" s="565"/>
      <c r="AI706" s="565"/>
      <c r="AJ706" s="565"/>
      <c r="AK706" s="565"/>
      <c r="AL706" s="565"/>
      <c r="AM706" s="565"/>
      <c r="AN706" s="565"/>
      <c r="AO706" s="565"/>
      <c r="AP706" s="565"/>
      <c r="AQ706" s="565"/>
      <c r="AR706" s="565"/>
      <c r="AS706" s="565"/>
      <c r="AT706" s="565"/>
      <c r="AU706" s="565"/>
      <c r="AV706" s="565"/>
      <c r="AW706" s="565"/>
      <c r="AX706" s="565"/>
      <c r="AY706" s="565"/>
      <c r="AZ706" s="565"/>
      <c r="BA706" s="565"/>
      <c r="BB706" s="565"/>
      <c r="BC706" s="565"/>
      <c r="BD706" s="565"/>
      <c r="BE706" s="565"/>
      <c r="BF706" s="565"/>
      <c r="BG706" s="565"/>
      <c r="BH706" s="565"/>
      <c r="BI706" s="565"/>
      <c r="BJ706" s="567"/>
      <c r="BK706" s="567"/>
      <c r="BL706" s="567"/>
      <c r="BM706" s="567"/>
      <c r="BN706" s="567"/>
    </row>
    <row r="707" spans="1:66" s="598" customFormat="1" x14ac:dyDescent="0.25">
      <c r="A707" s="563"/>
      <c r="B707" s="563"/>
      <c r="C707" s="563"/>
      <c r="D707" s="563"/>
      <c r="E707" s="563"/>
      <c r="F707" s="563"/>
      <c r="G707" s="563"/>
      <c r="H707" s="566"/>
      <c r="I707" s="566"/>
      <c r="J707" s="566"/>
      <c r="K707" s="566"/>
      <c r="L707" s="566"/>
      <c r="M707" s="566"/>
      <c r="N707" s="567"/>
      <c r="O707" s="567"/>
      <c r="P707" s="567"/>
      <c r="Q707" s="566"/>
      <c r="R707" s="566"/>
      <c r="S707" s="566"/>
      <c r="T707" s="565"/>
      <c r="U707" s="565"/>
      <c r="V707" s="565"/>
      <c r="W707" s="565"/>
      <c r="X707" s="565"/>
      <c r="Y707" s="565"/>
      <c r="Z707" s="565"/>
      <c r="AA707" s="565"/>
      <c r="AB707" s="565"/>
      <c r="AC707" s="565"/>
      <c r="AD707" s="565"/>
      <c r="AE707" s="565"/>
      <c r="AF707" s="565"/>
      <c r="AG707" s="565"/>
      <c r="AH707" s="565"/>
      <c r="AI707" s="565"/>
      <c r="AJ707" s="565"/>
      <c r="AK707" s="565"/>
      <c r="AL707" s="565"/>
      <c r="AM707" s="565"/>
      <c r="AN707" s="565"/>
      <c r="AO707" s="565"/>
      <c r="AP707" s="565"/>
      <c r="AQ707" s="565"/>
      <c r="AR707" s="565"/>
      <c r="AS707" s="565"/>
      <c r="AT707" s="565"/>
      <c r="AU707" s="565"/>
      <c r="AV707" s="565"/>
      <c r="AW707" s="565"/>
      <c r="AX707" s="565"/>
      <c r="AY707" s="565"/>
      <c r="AZ707" s="565"/>
      <c r="BA707" s="565"/>
      <c r="BB707" s="565"/>
      <c r="BC707" s="565"/>
      <c r="BD707" s="565"/>
      <c r="BE707" s="565"/>
      <c r="BF707" s="565"/>
      <c r="BG707" s="565"/>
      <c r="BH707" s="565"/>
      <c r="BI707" s="565"/>
      <c r="BJ707" s="567"/>
      <c r="BK707" s="567"/>
      <c r="BL707" s="567"/>
      <c r="BM707" s="567"/>
      <c r="BN707" s="567"/>
    </row>
    <row r="708" spans="1:66" s="598" customFormat="1" x14ac:dyDescent="0.25">
      <c r="A708" s="563"/>
      <c r="B708" s="563"/>
      <c r="C708" s="563"/>
      <c r="D708" s="563"/>
      <c r="E708" s="563"/>
      <c r="F708" s="563"/>
      <c r="G708" s="563"/>
      <c r="H708" s="566"/>
      <c r="I708" s="566"/>
      <c r="J708" s="566"/>
      <c r="K708" s="566"/>
      <c r="L708" s="566"/>
      <c r="M708" s="566"/>
      <c r="N708" s="567"/>
      <c r="O708" s="567"/>
      <c r="P708" s="567"/>
      <c r="Q708" s="566"/>
      <c r="R708" s="566"/>
      <c r="S708" s="566"/>
      <c r="T708" s="565"/>
      <c r="U708" s="565"/>
      <c r="V708" s="565"/>
      <c r="W708" s="565"/>
      <c r="X708" s="565"/>
      <c r="Y708" s="565"/>
      <c r="Z708" s="565"/>
      <c r="AA708" s="565"/>
      <c r="AB708" s="565"/>
      <c r="AC708" s="565"/>
      <c r="AD708" s="565"/>
      <c r="AE708" s="565"/>
      <c r="AF708" s="565"/>
      <c r="AG708" s="565"/>
      <c r="AH708" s="565"/>
      <c r="AI708" s="565"/>
      <c r="AJ708" s="565"/>
      <c r="AK708" s="565"/>
      <c r="AL708" s="565"/>
      <c r="AM708" s="565"/>
      <c r="AN708" s="565"/>
      <c r="AO708" s="565"/>
      <c r="AP708" s="565"/>
      <c r="AQ708" s="565"/>
      <c r="AR708" s="565"/>
      <c r="AS708" s="565"/>
      <c r="AT708" s="565"/>
      <c r="AU708" s="565"/>
      <c r="AV708" s="565"/>
      <c r="AW708" s="565"/>
      <c r="AX708" s="565"/>
      <c r="AY708" s="565"/>
      <c r="AZ708" s="565"/>
      <c r="BA708" s="565"/>
      <c r="BB708" s="565"/>
      <c r="BC708" s="565"/>
      <c r="BD708" s="565"/>
      <c r="BE708" s="565"/>
      <c r="BF708" s="565"/>
      <c r="BG708" s="565"/>
      <c r="BH708" s="565"/>
      <c r="BI708" s="565"/>
      <c r="BJ708" s="567"/>
      <c r="BK708" s="567"/>
      <c r="BL708" s="567"/>
      <c r="BM708" s="567"/>
      <c r="BN708" s="567"/>
    </row>
    <row r="709" spans="1:66" s="598" customFormat="1" x14ac:dyDescent="0.25">
      <c r="A709" s="563"/>
      <c r="B709" s="563"/>
      <c r="C709" s="563"/>
      <c r="D709" s="563"/>
      <c r="E709" s="563"/>
      <c r="F709" s="563"/>
      <c r="G709" s="563"/>
      <c r="H709" s="566"/>
      <c r="I709" s="566"/>
      <c r="J709" s="566"/>
      <c r="K709" s="566"/>
      <c r="L709" s="566"/>
      <c r="M709" s="566"/>
      <c r="N709" s="567"/>
      <c r="O709" s="567"/>
      <c r="P709" s="567"/>
      <c r="Q709" s="566"/>
      <c r="R709" s="566"/>
      <c r="S709" s="566"/>
      <c r="T709" s="565"/>
      <c r="U709" s="565"/>
      <c r="V709" s="565"/>
      <c r="W709" s="565"/>
      <c r="X709" s="565"/>
      <c r="Y709" s="565"/>
      <c r="Z709" s="565"/>
      <c r="AA709" s="565"/>
      <c r="AB709" s="565"/>
      <c r="AC709" s="565"/>
      <c r="AD709" s="565"/>
      <c r="AE709" s="565"/>
      <c r="AF709" s="565"/>
      <c r="AG709" s="565"/>
      <c r="AH709" s="565"/>
      <c r="AI709" s="565"/>
      <c r="AJ709" s="565"/>
      <c r="AK709" s="565"/>
      <c r="AL709" s="565"/>
      <c r="AM709" s="565"/>
      <c r="AN709" s="565"/>
      <c r="AO709" s="565"/>
      <c r="AP709" s="565"/>
      <c r="AQ709" s="565"/>
      <c r="AR709" s="565"/>
      <c r="AS709" s="565"/>
      <c r="AT709" s="565"/>
      <c r="AU709" s="565"/>
      <c r="AV709" s="565"/>
      <c r="AW709" s="565"/>
      <c r="AX709" s="565"/>
      <c r="AY709" s="565"/>
      <c r="AZ709" s="565"/>
      <c r="BA709" s="565"/>
      <c r="BB709" s="565"/>
      <c r="BC709" s="565"/>
      <c r="BD709" s="565"/>
      <c r="BE709" s="565"/>
      <c r="BF709" s="565"/>
      <c r="BG709" s="565"/>
      <c r="BH709" s="565"/>
      <c r="BI709" s="565"/>
      <c r="BJ709" s="567"/>
      <c r="BK709" s="567"/>
      <c r="BL709" s="567"/>
      <c r="BM709" s="567"/>
      <c r="BN709" s="567"/>
    </row>
    <row r="710" spans="1:66" s="598" customFormat="1" x14ac:dyDescent="0.25">
      <c r="A710" s="563"/>
      <c r="B710" s="563"/>
      <c r="C710" s="563"/>
      <c r="D710" s="563"/>
      <c r="E710" s="563"/>
      <c r="F710" s="563"/>
      <c r="G710" s="563"/>
      <c r="H710" s="566"/>
      <c r="I710" s="566"/>
      <c r="J710" s="566"/>
      <c r="K710" s="566"/>
      <c r="L710" s="566"/>
      <c r="M710" s="566"/>
      <c r="N710" s="567"/>
      <c r="O710" s="567"/>
      <c r="P710" s="567"/>
      <c r="Q710" s="566"/>
      <c r="R710" s="566"/>
      <c r="S710" s="566"/>
      <c r="T710" s="565"/>
      <c r="U710" s="565"/>
      <c r="V710" s="565"/>
      <c r="W710" s="565"/>
      <c r="X710" s="565"/>
      <c r="Y710" s="565"/>
      <c r="Z710" s="565"/>
      <c r="AA710" s="565"/>
      <c r="AB710" s="565"/>
      <c r="AC710" s="565"/>
      <c r="AD710" s="565"/>
      <c r="AE710" s="565"/>
      <c r="AF710" s="565"/>
      <c r="AG710" s="565"/>
      <c r="AH710" s="565"/>
      <c r="AI710" s="565"/>
      <c r="AJ710" s="565"/>
      <c r="AK710" s="565"/>
      <c r="AL710" s="565"/>
      <c r="AM710" s="565"/>
      <c r="AN710" s="565"/>
      <c r="AO710" s="565"/>
      <c r="AP710" s="565"/>
      <c r="AQ710" s="565"/>
      <c r="AR710" s="565"/>
      <c r="AS710" s="565"/>
      <c r="AT710" s="565"/>
      <c r="AU710" s="565"/>
      <c r="AV710" s="565"/>
      <c r="AW710" s="565"/>
      <c r="AX710" s="565"/>
      <c r="AY710" s="565"/>
      <c r="AZ710" s="565"/>
      <c r="BA710" s="565"/>
      <c r="BB710" s="565"/>
      <c r="BC710" s="565"/>
      <c r="BD710" s="565"/>
      <c r="BE710" s="565"/>
      <c r="BF710" s="565"/>
      <c r="BG710" s="565"/>
      <c r="BH710" s="565"/>
      <c r="BI710" s="565"/>
      <c r="BJ710" s="567"/>
      <c r="BK710" s="567"/>
      <c r="BL710" s="567"/>
      <c r="BM710" s="567"/>
      <c r="BN710" s="567"/>
    </row>
    <row r="711" spans="1:66" s="598" customFormat="1" x14ac:dyDescent="0.25">
      <c r="A711" s="563"/>
      <c r="B711" s="563"/>
      <c r="C711" s="563"/>
      <c r="D711" s="563"/>
      <c r="E711" s="563"/>
      <c r="F711" s="563"/>
      <c r="G711" s="563"/>
      <c r="H711" s="566"/>
      <c r="I711" s="566"/>
      <c r="J711" s="566"/>
      <c r="K711" s="566"/>
      <c r="L711" s="566"/>
      <c r="M711" s="566"/>
      <c r="N711" s="567"/>
      <c r="O711" s="567"/>
      <c r="P711" s="567"/>
      <c r="Q711" s="566"/>
      <c r="R711" s="566"/>
      <c r="S711" s="566"/>
      <c r="T711" s="565"/>
      <c r="U711" s="565"/>
      <c r="V711" s="565"/>
      <c r="W711" s="565"/>
      <c r="X711" s="565"/>
      <c r="Y711" s="565"/>
      <c r="Z711" s="565"/>
      <c r="AA711" s="565"/>
      <c r="AB711" s="565"/>
      <c r="AC711" s="565"/>
      <c r="AD711" s="565"/>
      <c r="AE711" s="565"/>
      <c r="AF711" s="565"/>
      <c r="AG711" s="565"/>
      <c r="AH711" s="565"/>
      <c r="AI711" s="565"/>
      <c r="AJ711" s="565"/>
      <c r="AK711" s="565"/>
      <c r="AL711" s="565"/>
      <c r="AM711" s="565"/>
      <c r="AN711" s="565"/>
      <c r="AO711" s="565"/>
      <c r="AP711" s="565"/>
      <c r="AQ711" s="565"/>
      <c r="AR711" s="565"/>
      <c r="AS711" s="565"/>
      <c r="AT711" s="565"/>
      <c r="AU711" s="565"/>
      <c r="AV711" s="565"/>
      <c r="AW711" s="565"/>
      <c r="AX711" s="565"/>
      <c r="AY711" s="565"/>
      <c r="AZ711" s="565"/>
      <c r="BA711" s="565"/>
      <c r="BB711" s="565"/>
      <c r="BC711" s="565"/>
      <c r="BD711" s="565"/>
      <c r="BE711" s="565"/>
      <c r="BF711" s="565"/>
      <c r="BG711" s="565"/>
      <c r="BH711" s="565"/>
      <c r="BI711" s="565"/>
      <c r="BJ711" s="567"/>
      <c r="BK711" s="567"/>
      <c r="BL711" s="567"/>
      <c r="BM711" s="567"/>
      <c r="BN711" s="567"/>
    </row>
    <row r="712" spans="1:66" s="598" customFormat="1" x14ac:dyDescent="0.25">
      <c r="A712" s="563"/>
      <c r="B712" s="563"/>
      <c r="C712" s="563"/>
      <c r="D712" s="563"/>
      <c r="E712" s="563"/>
      <c r="F712" s="563"/>
      <c r="G712" s="563"/>
      <c r="H712" s="566"/>
      <c r="I712" s="566"/>
      <c r="J712" s="566"/>
      <c r="K712" s="566"/>
      <c r="L712" s="566"/>
      <c r="M712" s="566"/>
      <c r="N712" s="567"/>
      <c r="O712" s="567"/>
      <c r="P712" s="567"/>
      <c r="Q712" s="566"/>
      <c r="R712" s="566"/>
      <c r="S712" s="566"/>
      <c r="T712" s="565"/>
      <c r="U712" s="565"/>
      <c r="V712" s="565"/>
      <c r="W712" s="565"/>
      <c r="X712" s="565"/>
      <c r="Y712" s="565"/>
      <c r="Z712" s="565"/>
      <c r="AA712" s="565"/>
      <c r="AB712" s="565"/>
      <c r="AC712" s="565"/>
      <c r="AD712" s="565"/>
      <c r="AE712" s="565"/>
      <c r="AF712" s="565"/>
      <c r="AG712" s="565"/>
      <c r="AH712" s="565"/>
      <c r="AI712" s="565"/>
      <c r="AJ712" s="565"/>
      <c r="AK712" s="565"/>
      <c r="AL712" s="565"/>
      <c r="AM712" s="565"/>
      <c r="AN712" s="565"/>
      <c r="AO712" s="565"/>
      <c r="AP712" s="565"/>
      <c r="AQ712" s="565"/>
      <c r="AR712" s="565"/>
      <c r="AS712" s="565"/>
      <c r="AT712" s="565"/>
      <c r="AU712" s="565"/>
      <c r="AV712" s="565"/>
      <c r="AW712" s="565"/>
      <c r="AX712" s="565"/>
      <c r="AY712" s="565"/>
      <c r="AZ712" s="565"/>
      <c r="BA712" s="565"/>
      <c r="BB712" s="565"/>
      <c r="BC712" s="565"/>
      <c r="BD712" s="565"/>
      <c r="BE712" s="565"/>
      <c r="BF712" s="565"/>
      <c r="BG712" s="565"/>
      <c r="BH712" s="565"/>
      <c r="BI712" s="565"/>
      <c r="BJ712" s="567"/>
      <c r="BK712" s="567"/>
      <c r="BL712" s="567"/>
      <c r="BM712" s="567"/>
      <c r="BN712" s="567"/>
    </row>
    <row r="713" spans="1:66" s="598" customFormat="1" x14ac:dyDescent="0.25">
      <c r="A713" s="563"/>
      <c r="B713" s="563"/>
      <c r="C713" s="563"/>
      <c r="D713" s="563"/>
      <c r="E713" s="563"/>
      <c r="F713" s="563"/>
      <c r="G713" s="563"/>
      <c r="H713" s="566"/>
      <c r="I713" s="566"/>
      <c r="J713" s="566"/>
      <c r="K713" s="566"/>
      <c r="L713" s="566"/>
      <c r="M713" s="566"/>
      <c r="N713" s="567"/>
      <c r="O713" s="567"/>
      <c r="P713" s="567"/>
      <c r="Q713" s="566"/>
      <c r="R713" s="566"/>
      <c r="S713" s="566"/>
      <c r="T713" s="565"/>
      <c r="U713" s="565"/>
      <c r="V713" s="565"/>
      <c r="W713" s="565"/>
      <c r="X713" s="565"/>
      <c r="Y713" s="565"/>
      <c r="Z713" s="565"/>
      <c r="AA713" s="565"/>
      <c r="AB713" s="565"/>
      <c r="AC713" s="565"/>
      <c r="AD713" s="565"/>
      <c r="AE713" s="565"/>
      <c r="AF713" s="565"/>
      <c r="AG713" s="565"/>
      <c r="AH713" s="565"/>
      <c r="AI713" s="565"/>
      <c r="AJ713" s="565"/>
      <c r="AK713" s="565"/>
      <c r="AL713" s="565"/>
      <c r="AM713" s="565"/>
      <c r="AN713" s="565"/>
      <c r="AO713" s="565"/>
      <c r="AP713" s="565"/>
      <c r="AQ713" s="565"/>
      <c r="AR713" s="565"/>
      <c r="AS713" s="565"/>
      <c r="AT713" s="565"/>
      <c r="AU713" s="565"/>
      <c r="AV713" s="565"/>
      <c r="AW713" s="565"/>
      <c r="AX713" s="565"/>
      <c r="AY713" s="565"/>
      <c r="AZ713" s="565"/>
      <c r="BA713" s="565"/>
      <c r="BB713" s="565"/>
      <c r="BC713" s="565"/>
      <c r="BD713" s="565"/>
      <c r="BE713" s="565"/>
      <c r="BF713" s="565"/>
      <c r="BG713" s="565"/>
      <c r="BH713" s="565"/>
      <c r="BI713" s="565"/>
      <c r="BJ713" s="567"/>
      <c r="BK713" s="567"/>
      <c r="BL713" s="567"/>
      <c r="BM713" s="567"/>
      <c r="BN713" s="567"/>
    </row>
    <row r="714" spans="1:66" s="598" customFormat="1" x14ac:dyDescent="0.25">
      <c r="A714" s="563"/>
      <c r="B714" s="563"/>
      <c r="C714" s="563"/>
      <c r="D714" s="563"/>
      <c r="E714" s="563"/>
      <c r="F714" s="563"/>
      <c r="G714" s="563"/>
      <c r="H714" s="566"/>
      <c r="I714" s="566"/>
      <c r="J714" s="566"/>
      <c r="K714" s="566"/>
      <c r="L714" s="566"/>
      <c r="M714" s="566"/>
      <c r="N714" s="567"/>
      <c r="O714" s="567"/>
      <c r="P714" s="567"/>
      <c r="Q714" s="566"/>
      <c r="R714" s="566"/>
      <c r="S714" s="566"/>
      <c r="T714" s="565"/>
      <c r="U714" s="565"/>
      <c r="V714" s="565"/>
      <c r="W714" s="565"/>
      <c r="X714" s="565"/>
      <c r="Y714" s="565"/>
      <c r="Z714" s="565"/>
      <c r="AA714" s="565"/>
      <c r="AB714" s="565"/>
      <c r="AC714" s="565"/>
      <c r="AD714" s="565"/>
      <c r="AE714" s="565"/>
      <c r="AF714" s="565"/>
      <c r="AG714" s="565"/>
      <c r="AH714" s="565"/>
      <c r="AI714" s="565"/>
      <c r="AJ714" s="565"/>
      <c r="AK714" s="565"/>
      <c r="AL714" s="565"/>
      <c r="AM714" s="565"/>
      <c r="AN714" s="565"/>
      <c r="AO714" s="565"/>
      <c r="AP714" s="565"/>
      <c r="AQ714" s="565"/>
      <c r="AR714" s="565"/>
      <c r="AS714" s="565"/>
      <c r="AT714" s="565"/>
      <c r="AU714" s="565"/>
      <c r="AV714" s="565"/>
      <c r="AW714" s="565"/>
      <c r="AX714" s="565"/>
      <c r="AY714" s="565"/>
      <c r="AZ714" s="565"/>
      <c r="BA714" s="565"/>
      <c r="BB714" s="565"/>
      <c r="BC714" s="565"/>
      <c r="BD714" s="565"/>
      <c r="BE714" s="565"/>
      <c r="BF714" s="565"/>
      <c r="BG714" s="565"/>
      <c r="BH714" s="565"/>
      <c r="BI714" s="565"/>
      <c r="BJ714" s="567"/>
      <c r="BK714" s="567"/>
      <c r="BL714" s="567"/>
      <c r="BM714" s="567"/>
      <c r="BN714" s="567"/>
    </row>
    <row r="715" spans="1:66" s="598" customFormat="1" x14ac:dyDescent="0.25">
      <c r="A715" s="563"/>
      <c r="B715" s="563"/>
      <c r="C715" s="563"/>
      <c r="D715" s="563"/>
      <c r="E715" s="563"/>
      <c r="F715" s="563"/>
      <c r="G715" s="563"/>
      <c r="H715" s="566"/>
      <c r="I715" s="566"/>
      <c r="J715" s="566"/>
      <c r="K715" s="566"/>
      <c r="L715" s="566"/>
      <c r="M715" s="566"/>
      <c r="N715" s="567"/>
      <c r="O715" s="567"/>
      <c r="P715" s="567"/>
      <c r="Q715" s="566"/>
      <c r="R715" s="566"/>
      <c r="S715" s="566"/>
      <c r="T715" s="565"/>
      <c r="U715" s="565"/>
      <c r="V715" s="565"/>
      <c r="W715" s="565"/>
      <c r="X715" s="565"/>
      <c r="Y715" s="565"/>
      <c r="Z715" s="565"/>
      <c r="AA715" s="565"/>
      <c r="AB715" s="565"/>
      <c r="AC715" s="565"/>
      <c r="AD715" s="565"/>
      <c r="AE715" s="565"/>
      <c r="AF715" s="565"/>
      <c r="AG715" s="565"/>
      <c r="AH715" s="565"/>
      <c r="AI715" s="565"/>
      <c r="AJ715" s="565"/>
      <c r="AK715" s="565"/>
      <c r="AL715" s="565"/>
      <c r="AM715" s="565"/>
      <c r="AN715" s="565"/>
      <c r="AO715" s="565"/>
      <c r="AP715" s="565"/>
      <c r="AQ715" s="565"/>
      <c r="AR715" s="565"/>
      <c r="AS715" s="565"/>
      <c r="AT715" s="565"/>
      <c r="AU715" s="565"/>
      <c r="AV715" s="565"/>
      <c r="AW715" s="565"/>
      <c r="AX715" s="565"/>
      <c r="AY715" s="565"/>
      <c r="AZ715" s="565"/>
      <c r="BA715" s="565"/>
      <c r="BB715" s="565"/>
      <c r="BC715" s="565"/>
      <c r="BD715" s="565"/>
      <c r="BE715" s="565"/>
      <c r="BF715" s="565"/>
      <c r="BG715" s="565"/>
      <c r="BH715" s="565"/>
      <c r="BI715" s="565"/>
      <c r="BJ715" s="567"/>
      <c r="BK715" s="567"/>
      <c r="BL715" s="567"/>
      <c r="BM715" s="567"/>
      <c r="BN715" s="567"/>
    </row>
    <row r="716" spans="1:66" s="598" customFormat="1" x14ac:dyDescent="0.25">
      <c r="A716" s="563"/>
      <c r="B716" s="563"/>
      <c r="C716" s="563"/>
      <c r="D716" s="563"/>
      <c r="E716" s="563"/>
      <c r="F716" s="563"/>
      <c r="G716" s="563"/>
      <c r="H716" s="566"/>
      <c r="I716" s="566"/>
      <c r="J716" s="566"/>
      <c r="K716" s="566"/>
      <c r="L716" s="566"/>
      <c r="M716" s="566"/>
      <c r="N716" s="567"/>
      <c r="O716" s="567"/>
      <c r="P716" s="567"/>
      <c r="Q716" s="566"/>
      <c r="R716" s="566"/>
      <c r="S716" s="566"/>
      <c r="T716" s="565"/>
      <c r="U716" s="565"/>
      <c r="V716" s="565"/>
      <c r="W716" s="565"/>
      <c r="X716" s="565"/>
      <c r="Y716" s="565"/>
      <c r="Z716" s="565"/>
      <c r="AA716" s="565"/>
      <c r="AB716" s="565"/>
      <c r="AC716" s="565"/>
      <c r="AD716" s="565"/>
      <c r="AE716" s="565"/>
      <c r="AF716" s="565"/>
      <c r="AG716" s="565"/>
      <c r="AH716" s="565"/>
      <c r="AI716" s="565"/>
      <c r="AJ716" s="565"/>
      <c r="AK716" s="565"/>
      <c r="AL716" s="565"/>
      <c r="AM716" s="565"/>
      <c r="AN716" s="565"/>
      <c r="AO716" s="565"/>
      <c r="AP716" s="565"/>
      <c r="AQ716" s="565"/>
      <c r="AR716" s="565"/>
      <c r="AS716" s="565"/>
      <c r="AT716" s="565"/>
      <c r="AU716" s="565"/>
      <c r="AV716" s="565"/>
      <c r="AW716" s="565"/>
      <c r="AX716" s="565"/>
      <c r="AY716" s="565"/>
      <c r="AZ716" s="565"/>
      <c r="BA716" s="565"/>
      <c r="BB716" s="565"/>
      <c r="BC716" s="565"/>
      <c r="BD716" s="565"/>
      <c r="BE716" s="565"/>
      <c r="BF716" s="565"/>
      <c r="BG716" s="565"/>
      <c r="BH716" s="565"/>
      <c r="BI716" s="565"/>
      <c r="BJ716" s="567"/>
      <c r="BK716" s="567"/>
      <c r="BL716" s="567"/>
      <c r="BM716" s="567"/>
      <c r="BN716" s="567"/>
    </row>
    <row r="717" spans="1:66" s="598" customFormat="1" x14ac:dyDescent="0.25">
      <c r="A717" s="563"/>
      <c r="B717" s="563"/>
      <c r="C717" s="563"/>
      <c r="D717" s="563"/>
      <c r="E717" s="563"/>
      <c r="F717" s="563"/>
      <c r="G717" s="563"/>
      <c r="H717" s="566"/>
      <c r="I717" s="566"/>
      <c r="J717" s="566"/>
      <c r="K717" s="566"/>
      <c r="L717" s="566"/>
      <c r="M717" s="566"/>
      <c r="N717" s="567"/>
      <c r="O717" s="567"/>
      <c r="P717" s="567"/>
      <c r="Q717" s="566"/>
      <c r="R717" s="566"/>
      <c r="S717" s="566"/>
      <c r="T717" s="565"/>
      <c r="U717" s="565"/>
      <c r="V717" s="565"/>
      <c r="W717" s="565"/>
      <c r="X717" s="565"/>
      <c r="Y717" s="565"/>
      <c r="Z717" s="565"/>
      <c r="AA717" s="565"/>
      <c r="AB717" s="565"/>
      <c r="AC717" s="565"/>
      <c r="AD717" s="565"/>
      <c r="AE717" s="565"/>
      <c r="AF717" s="565"/>
      <c r="AG717" s="565"/>
      <c r="AH717" s="565"/>
      <c r="AI717" s="565"/>
      <c r="AJ717" s="565"/>
      <c r="AK717" s="565"/>
      <c r="AL717" s="565"/>
      <c r="AM717" s="565"/>
      <c r="AN717" s="565"/>
      <c r="AO717" s="565"/>
      <c r="AP717" s="565"/>
      <c r="AQ717" s="565"/>
      <c r="AR717" s="565"/>
      <c r="AS717" s="565"/>
      <c r="AT717" s="565"/>
      <c r="AU717" s="565"/>
      <c r="AV717" s="565"/>
      <c r="AW717" s="565"/>
      <c r="AX717" s="565"/>
      <c r="AY717" s="565"/>
      <c r="AZ717" s="565"/>
      <c r="BA717" s="565"/>
      <c r="BB717" s="565"/>
      <c r="BC717" s="565"/>
      <c r="BD717" s="565"/>
      <c r="BE717" s="565"/>
      <c r="BF717" s="565"/>
      <c r="BG717" s="565"/>
      <c r="BH717" s="565"/>
      <c r="BI717" s="565"/>
      <c r="BJ717" s="567"/>
      <c r="BK717" s="567"/>
      <c r="BL717" s="567"/>
      <c r="BM717" s="567"/>
      <c r="BN717" s="567"/>
    </row>
    <row r="718" spans="1:66" s="598" customFormat="1" x14ac:dyDescent="0.25">
      <c r="A718" s="563"/>
      <c r="B718" s="563"/>
      <c r="C718" s="563"/>
      <c r="D718" s="563"/>
      <c r="E718" s="563"/>
      <c r="F718" s="563"/>
      <c r="G718" s="563"/>
      <c r="H718" s="566"/>
      <c r="I718" s="566"/>
      <c r="J718" s="566"/>
      <c r="K718" s="566"/>
      <c r="L718" s="566"/>
      <c r="M718" s="566"/>
      <c r="N718" s="567"/>
      <c r="O718" s="567"/>
      <c r="P718" s="567"/>
      <c r="Q718" s="566"/>
      <c r="R718" s="566"/>
      <c r="S718" s="566"/>
      <c r="T718" s="565"/>
      <c r="U718" s="565"/>
      <c r="V718" s="565"/>
      <c r="W718" s="565"/>
      <c r="X718" s="565"/>
      <c r="Y718" s="565"/>
      <c r="Z718" s="565"/>
      <c r="AA718" s="565"/>
      <c r="AB718" s="565"/>
      <c r="AC718" s="565"/>
      <c r="AD718" s="565"/>
      <c r="AE718" s="565"/>
      <c r="AF718" s="565"/>
      <c r="AG718" s="565"/>
      <c r="AH718" s="565"/>
      <c r="AI718" s="565"/>
      <c r="AJ718" s="565"/>
      <c r="AK718" s="565"/>
      <c r="AL718" s="565"/>
      <c r="AM718" s="565"/>
      <c r="AN718" s="565"/>
      <c r="AO718" s="565"/>
      <c r="AP718" s="565"/>
      <c r="AQ718" s="565"/>
      <c r="AR718" s="565"/>
      <c r="AS718" s="565"/>
      <c r="AT718" s="565"/>
      <c r="AU718" s="565"/>
      <c r="AV718" s="565"/>
      <c r="AW718" s="565"/>
      <c r="AX718" s="565"/>
      <c r="AY718" s="565"/>
      <c r="AZ718" s="565"/>
      <c r="BA718" s="565"/>
      <c r="BB718" s="565"/>
      <c r="BC718" s="565"/>
      <c r="BD718" s="565"/>
      <c r="BE718" s="565"/>
      <c r="BF718" s="565"/>
      <c r="BG718" s="565"/>
      <c r="BH718" s="565"/>
      <c r="BI718" s="565"/>
      <c r="BJ718" s="567"/>
      <c r="BK718" s="567"/>
      <c r="BL718" s="567"/>
      <c r="BM718" s="567"/>
      <c r="BN718" s="567"/>
    </row>
    <row r="719" spans="1:66" s="598" customFormat="1" x14ac:dyDescent="0.25">
      <c r="A719" s="563"/>
      <c r="B719" s="563"/>
      <c r="C719" s="563"/>
      <c r="D719" s="563"/>
      <c r="E719" s="563"/>
      <c r="F719" s="563"/>
      <c r="G719" s="563"/>
      <c r="H719" s="566"/>
      <c r="I719" s="566"/>
      <c r="J719" s="566"/>
      <c r="K719" s="566"/>
      <c r="L719" s="566"/>
      <c r="M719" s="566"/>
      <c r="N719" s="567"/>
      <c r="O719" s="567"/>
      <c r="P719" s="567"/>
      <c r="Q719" s="566"/>
      <c r="R719" s="566"/>
      <c r="S719" s="566"/>
      <c r="T719" s="565"/>
      <c r="U719" s="565"/>
      <c r="V719" s="565"/>
      <c r="W719" s="565"/>
      <c r="X719" s="565"/>
      <c r="Y719" s="565"/>
      <c r="Z719" s="565"/>
      <c r="AA719" s="565"/>
      <c r="AB719" s="565"/>
      <c r="AC719" s="565"/>
      <c r="AD719" s="565"/>
      <c r="AE719" s="565"/>
      <c r="AF719" s="565"/>
      <c r="AG719" s="565"/>
      <c r="AH719" s="565"/>
      <c r="AI719" s="565"/>
      <c r="AJ719" s="565"/>
      <c r="AK719" s="565"/>
      <c r="AL719" s="565"/>
      <c r="AM719" s="565"/>
      <c r="AN719" s="565"/>
      <c r="AO719" s="565"/>
      <c r="AP719" s="565"/>
      <c r="AQ719" s="565"/>
      <c r="AR719" s="565"/>
      <c r="AS719" s="565"/>
      <c r="AT719" s="565"/>
      <c r="AU719" s="565"/>
      <c r="AV719" s="565"/>
      <c r="AW719" s="565"/>
      <c r="AX719" s="565"/>
      <c r="AY719" s="565"/>
      <c r="AZ719" s="565"/>
      <c r="BA719" s="565"/>
      <c r="BB719" s="565"/>
      <c r="BC719" s="565"/>
      <c r="BD719" s="565"/>
      <c r="BE719" s="565"/>
      <c r="BF719" s="565"/>
      <c r="BG719" s="565"/>
      <c r="BH719" s="565"/>
      <c r="BI719" s="565"/>
      <c r="BJ719" s="567"/>
      <c r="BK719" s="567"/>
      <c r="BL719" s="567"/>
      <c r="BM719" s="567"/>
      <c r="BN719" s="567"/>
    </row>
    <row r="720" spans="1:66" s="598" customFormat="1" x14ac:dyDescent="0.25">
      <c r="A720" s="563"/>
      <c r="B720" s="563"/>
      <c r="C720" s="563"/>
      <c r="D720" s="563"/>
      <c r="E720" s="563"/>
      <c r="F720" s="563"/>
      <c r="G720" s="563"/>
      <c r="H720" s="566"/>
      <c r="I720" s="566"/>
      <c r="J720" s="566"/>
      <c r="K720" s="566"/>
      <c r="L720" s="566"/>
      <c r="M720" s="566"/>
      <c r="N720" s="567"/>
      <c r="O720" s="567"/>
      <c r="P720" s="567"/>
      <c r="Q720" s="566"/>
      <c r="R720" s="566"/>
      <c r="S720" s="566"/>
      <c r="T720" s="565"/>
      <c r="U720" s="565"/>
      <c r="V720" s="565"/>
      <c r="W720" s="565"/>
      <c r="X720" s="565"/>
      <c r="Y720" s="565"/>
      <c r="Z720" s="565"/>
      <c r="AA720" s="565"/>
      <c r="AB720" s="565"/>
      <c r="AC720" s="565"/>
      <c r="AD720" s="565"/>
      <c r="AE720" s="565"/>
      <c r="AF720" s="565"/>
      <c r="AG720" s="565"/>
      <c r="AH720" s="565"/>
      <c r="AI720" s="565"/>
      <c r="AJ720" s="565"/>
      <c r="AK720" s="565"/>
      <c r="AL720" s="565"/>
      <c r="AM720" s="565"/>
      <c r="AN720" s="565"/>
      <c r="AO720" s="565"/>
      <c r="AP720" s="565"/>
      <c r="AQ720" s="565"/>
      <c r="AR720" s="565"/>
      <c r="AS720" s="565"/>
      <c r="AT720" s="565"/>
      <c r="AU720" s="565"/>
      <c r="AV720" s="565"/>
      <c r="AW720" s="565"/>
      <c r="AX720" s="565"/>
      <c r="AY720" s="565"/>
      <c r="AZ720" s="565"/>
      <c r="BA720" s="565"/>
      <c r="BB720" s="565"/>
      <c r="BC720" s="565"/>
      <c r="BD720" s="565"/>
      <c r="BE720" s="565"/>
      <c r="BF720" s="565"/>
      <c r="BG720" s="565"/>
      <c r="BH720" s="565"/>
      <c r="BI720" s="565"/>
      <c r="BJ720" s="567"/>
      <c r="BK720" s="567"/>
      <c r="BL720" s="567"/>
      <c r="BM720" s="567"/>
      <c r="BN720" s="567"/>
    </row>
    <row r="721" spans="1:66" s="598" customFormat="1" x14ac:dyDescent="0.25">
      <c r="A721" s="563"/>
      <c r="B721" s="563"/>
      <c r="C721" s="563"/>
      <c r="D721" s="563"/>
      <c r="E721" s="563"/>
      <c r="F721" s="563"/>
      <c r="G721" s="563"/>
      <c r="H721" s="566"/>
      <c r="I721" s="566"/>
      <c r="J721" s="566"/>
      <c r="K721" s="566"/>
      <c r="L721" s="566"/>
      <c r="M721" s="566"/>
      <c r="N721" s="567"/>
      <c r="O721" s="567"/>
      <c r="P721" s="567"/>
      <c r="Q721" s="566"/>
      <c r="R721" s="566"/>
      <c r="S721" s="566"/>
      <c r="T721" s="565"/>
      <c r="U721" s="565"/>
      <c r="V721" s="565"/>
      <c r="W721" s="565"/>
      <c r="X721" s="565"/>
      <c r="Y721" s="565"/>
      <c r="Z721" s="565"/>
      <c r="AA721" s="565"/>
      <c r="AB721" s="565"/>
      <c r="AC721" s="565"/>
      <c r="AD721" s="565"/>
      <c r="AE721" s="565"/>
      <c r="AF721" s="565"/>
      <c r="AG721" s="565"/>
      <c r="AH721" s="565"/>
      <c r="AI721" s="565"/>
      <c r="AJ721" s="565"/>
      <c r="AK721" s="565"/>
      <c r="AL721" s="565"/>
      <c r="AM721" s="565"/>
      <c r="AN721" s="565"/>
      <c r="AO721" s="565"/>
      <c r="AP721" s="565"/>
      <c r="AQ721" s="565"/>
      <c r="AR721" s="565"/>
      <c r="AS721" s="565"/>
      <c r="AT721" s="565"/>
      <c r="AU721" s="565"/>
      <c r="AV721" s="565"/>
      <c r="AW721" s="565"/>
      <c r="AX721" s="565"/>
      <c r="AY721" s="565"/>
      <c r="AZ721" s="565"/>
      <c r="BA721" s="565"/>
      <c r="BB721" s="565"/>
      <c r="BC721" s="565"/>
      <c r="BD721" s="565"/>
      <c r="BE721" s="565"/>
      <c r="BF721" s="565"/>
      <c r="BG721" s="565"/>
      <c r="BH721" s="565"/>
      <c r="BI721" s="565"/>
      <c r="BJ721" s="567"/>
      <c r="BK721" s="567"/>
      <c r="BL721" s="567"/>
      <c r="BM721" s="567"/>
      <c r="BN721" s="567"/>
    </row>
    <row r="722" spans="1:66" s="598" customFormat="1" x14ac:dyDescent="0.25">
      <c r="A722" s="563"/>
      <c r="B722" s="563"/>
      <c r="C722" s="563"/>
      <c r="D722" s="563"/>
      <c r="E722" s="563"/>
      <c r="F722" s="563"/>
      <c r="G722" s="563"/>
      <c r="H722" s="566"/>
      <c r="I722" s="566"/>
      <c r="J722" s="566"/>
      <c r="K722" s="566"/>
      <c r="L722" s="566"/>
      <c r="M722" s="566"/>
      <c r="N722" s="567"/>
      <c r="O722" s="567"/>
      <c r="P722" s="567"/>
      <c r="Q722" s="566"/>
      <c r="R722" s="566"/>
      <c r="S722" s="566"/>
      <c r="T722" s="565"/>
      <c r="U722" s="565"/>
      <c r="V722" s="565"/>
      <c r="W722" s="565"/>
      <c r="X722" s="565"/>
      <c r="Y722" s="565"/>
      <c r="Z722" s="565"/>
      <c r="AA722" s="565"/>
      <c r="AB722" s="565"/>
      <c r="AC722" s="565"/>
      <c r="AD722" s="565"/>
      <c r="AE722" s="565"/>
      <c r="AF722" s="565"/>
      <c r="AG722" s="565"/>
      <c r="AH722" s="565"/>
      <c r="AI722" s="565"/>
      <c r="AJ722" s="565"/>
      <c r="AK722" s="565"/>
      <c r="AL722" s="565"/>
      <c r="AM722" s="565"/>
      <c r="AN722" s="565"/>
      <c r="AO722" s="565"/>
      <c r="AP722" s="565"/>
      <c r="AQ722" s="565"/>
      <c r="AR722" s="565"/>
      <c r="AS722" s="565"/>
      <c r="AT722" s="565"/>
      <c r="AU722" s="565"/>
      <c r="AV722" s="565"/>
      <c r="AW722" s="565"/>
      <c r="AX722" s="565"/>
      <c r="AY722" s="565"/>
      <c r="AZ722" s="565"/>
      <c r="BA722" s="565"/>
      <c r="BB722" s="565"/>
      <c r="BC722" s="565"/>
      <c r="BD722" s="565"/>
      <c r="BE722" s="565"/>
      <c r="BF722" s="565"/>
      <c r="BG722" s="565"/>
      <c r="BH722" s="565"/>
      <c r="BI722" s="565"/>
      <c r="BJ722" s="567"/>
      <c r="BK722" s="567"/>
      <c r="BL722" s="567"/>
      <c r="BM722" s="567"/>
      <c r="BN722" s="567"/>
    </row>
    <row r="723" spans="1:66" s="598" customFormat="1" x14ac:dyDescent="0.25">
      <c r="A723" s="563"/>
      <c r="B723" s="563"/>
      <c r="C723" s="563"/>
      <c r="D723" s="563"/>
      <c r="E723" s="563"/>
      <c r="F723" s="563"/>
      <c r="G723" s="563"/>
      <c r="H723" s="566"/>
      <c r="I723" s="566"/>
      <c r="J723" s="566"/>
      <c r="K723" s="566"/>
      <c r="L723" s="566"/>
      <c r="M723" s="566"/>
      <c r="N723" s="567"/>
      <c r="O723" s="567"/>
      <c r="P723" s="567"/>
      <c r="Q723" s="566"/>
      <c r="R723" s="566"/>
      <c r="S723" s="566"/>
      <c r="T723" s="565"/>
      <c r="U723" s="565"/>
      <c r="V723" s="565"/>
      <c r="W723" s="565"/>
      <c r="X723" s="565"/>
      <c r="Y723" s="565"/>
      <c r="Z723" s="565"/>
      <c r="AA723" s="565"/>
      <c r="AB723" s="565"/>
      <c r="AC723" s="565"/>
      <c r="AD723" s="565"/>
      <c r="AE723" s="565"/>
      <c r="AF723" s="565"/>
      <c r="AG723" s="565"/>
      <c r="AH723" s="565"/>
      <c r="AI723" s="565"/>
      <c r="AJ723" s="565"/>
      <c r="AK723" s="565"/>
      <c r="AL723" s="565"/>
      <c r="AM723" s="565"/>
      <c r="AN723" s="565"/>
      <c r="AO723" s="565"/>
      <c r="AP723" s="565"/>
      <c r="AQ723" s="565"/>
      <c r="AR723" s="565"/>
      <c r="AS723" s="565"/>
      <c r="AT723" s="565"/>
      <c r="AU723" s="565"/>
      <c r="AV723" s="565"/>
      <c r="AW723" s="565"/>
      <c r="AX723" s="565"/>
      <c r="AY723" s="565"/>
      <c r="AZ723" s="565"/>
      <c r="BA723" s="565"/>
      <c r="BB723" s="565"/>
      <c r="BC723" s="565"/>
      <c r="BD723" s="565"/>
      <c r="BE723" s="565"/>
      <c r="BF723" s="565"/>
      <c r="BG723" s="565"/>
      <c r="BH723" s="565"/>
      <c r="BI723" s="565"/>
      <c r="BJ723" s="567"/>
      <c r="BK723" s="567"/>
      <c r="BL723" s="567"/>
      <c r="BM723" s="567"/>
      <c r="BN723" s="567"/>
    </row>
    <row r="724" spans="1:66" s="598" customFormat="1" x14ac:dyDescent="0.25">
      <c r="A724" s="563"/>
      <c r="B724" s="563"/>
      <c r="C724" s="563"/>
      <c r="D724" s="563"/>
      <c r="E724" s="563"/>
      <c r="F724" s="563"/>
      <c r="G724" s="563"/>
      <c r="H724" s="566"/>
      <c r="I724" s="566"/>
      <c r="J724" s="566"/>
      <c r="K724" s="566"/>
      <c r="L724" s="566"/>
      <c r="M724" s="566"/>
      <c r="N724" s="567"/>
      <c r="O724" s="567"/>
      <c r="P724" s="567"/>
      <c r="Q724" s="566"/>
      <c r="R724" s="566"/>
      <c r="S724" s="566"/>
      <c r="T724" s="565"/>
      <c r="U724" s="565"/>
      <c r="V724" s="565"/>
      <c r="W724" s="565"/>
      <c r="X724" s="565"/>
      <c r="Y724" s="565"/>
      <c r="Z724" s="565"/>
      <c r="AA724" s="565"/>
      <c r="AB724" s="565"/>
      <c r="AC724" s="565"/>
      <c r="AD724" s="565"/>
      <c r="AE724" s="565"/>
      <c r="AF724" s="565"/>
      <c r="AG724" s="565"/>
      <c r="AH724" s="565"/>
      <c r="AI724" s="565"/>
      <c r="AJ724" s="565"/>
      <c r="AK724" s="565"/>
      <c r="AL724" s="565"/>
      <c r="AM724" s="565"/>
      <c r="AN724" s="565"/>
      <c r="AO724" s="565"/>
      <c r="AP724" s="565"/>
      <c r="AQ724" s="565"/>
      <c r="AR724" s="565"/>
      <c r="AS724" s="565"/>
      <c r="AT724" s="565"/>
      <c r="AU724" s="565"/>
      <c r="AV724" s="565"/>
      <c r="AW724" s="565"/>
      <c r="AX724" s="565"/>
      <c r="AY724" s="565"/>
      <c r="AZ724" s="565"/>
      <c r="BA724" s="565"/>
      <c r="BB724" s="565"/>
      <c r="BC724" s="565"/>
      <c r="BD724" s="565"/>
      <c r="BE724" s="565"/>
      <c r="BF724" s="565"/>
      <c r="BG724" s="565"/>
      <c r="BH724" s="565"/>
      <c r="BI724" s="565"/>
      <c r="BJ724" s="567"/>
      <c r="BK724" s="567"/>
      <c r="BL724" s="567"/>
      <c r="BM724" s="567"/>
      <c r="BN724" s="567"/>
    </row>
    <row r="725" spans="1:66" s="598" customFormat="1" x14ac:dyDescent="0.25">
      <c r="A725" s="563"/>
      <c r="B725" s="563"/>
      <c r="C725" s="563"/>
      <c r="D725" s="563"/>
      <c r="E725" s="563"/>
      <c r="F725" s="563"/>
      <c r="G725" s="563"/>
      <c r="H725" s="566"/>
      <c r="I725" s="566"/>
      <c r="J725" s="566"/>
      <c r="K725" s="566"/>
      <c r="L725" s="566"/>
      <c r="M725" s="566"/>
      <c r="N725" s="567"/>
      <c r="O725" s="567"/>
      <c r="P725" s="567"/>
      <c r="Q725" s="566"/>
      <c r="R725" s="566"/>
      <c r="S725" s="566"/>
      <c r="T725" s="565"/>
      <c r="U725" s="565"/>
      <c r="V725" s="565"/>
      <c r="W725" s="565"/>
      <c r="X725" s="565"/>
      <c r="Y725" s="565"/>
      <c r="Z725" s="565"/>
      <c r="AA725" s="565"/>
      <c r="AB725" s="565"/>
      <c r="AC725" s="565"/>
      <c r="AD725" s="565"/>
      <c r="AE725" s="565"/>
      <c r="AF725" s="565"/>
      <c r="AG725" s="565"/>
      <c r="AH725" s="565"/>
      <c r="AI725" s="565"/>
      <c r="AJ725" s="565"/>
      <c r="AK725" s="565"/>
      <c r="AL725" s="565"/>
      <c r="AM725" s="565"/>
      <c r="AN725" s="565"/>
      <c r="AO725" s="565"/>
      <c r="AP725" s="565"/>
      <c r="AQ725" s="565"/>
      <c r="AR725" s="565"/>
      <c r="AS725" s="565"/>
      <c r="AT725" s="565"/>
      <c r="AU725" s="565"/>
      <c r="AV725" s="565"/>
      <c r="AW725" s="565"/>
      <c r="AX725" s="565"/>
      <c r="AY725" s="565"/>
      <c r="AZ725" s="565"/>
      <c r="BA725" s="565"/>
      <c r="BB725" s="565"/>
      <c r="BC725" s="565"/>
      <c r="BD725" s="565"/>
      <c r="BE725" s="565"/>
      <c r="BF725" s="565"/>
      <c r="BG725" s="565"/>
      <c r="BH725" s="565"/>
      <c r="BI725" s="565"/>
      <c r="BJ725" s="567"/>
      <c r="BK725" s="567"/>
      <c r="BL725" s="567"/>
      <c r="BM725" s="567"/>
      <c r="BN725" s="567"/>
    </row>
    <row r="726" spans="1:66" s="598" customFormat="1" x14ac:dyDescent="0.25">
      <c r="A726" s="563"/>
      <c r="B726" s="563"/>
      <c r="C726" s="563"/>
      <c r="D726" s="563"/>
      <c r="E726" s="563"/>
      <c r="F726" s="563"/>
      <c r="G726" s="563"/>
      <c r="H726" s="566"/>
      <c r="I726" s="566"/>
      <c r="J726" s="566"/>
      <c r="K726" s="566"/>
      <c r="L726" s="566"/>
      <c r="M726" s="566"/>
      <c r="N726" s="567"/>
      <c r="O726" s="567"/>
      <c r="P726" s="567"/>
      <c r="Q726" s="566"/>
      <c r="R726" s="566"/>
      <c r="S726" s="566"/>
      <c r="T726" s="565"/>
      <c r="U726" s="565"/>
      <c r="V726" s="565"/>
      <c r="W726" s="565"/>
      <c r="X726" s="565"/>
      <c r="Y726" s="565"/>
      <c r="Z726" s="565"/>
      <c r="AA726" s="565"/>
      <c r="AB726" s="565"/>
      <c r="AC726" s="565"/>
      <c r="AD726" s="565"/>
      <c r="AE726" s="565"/>
      <c r="AF726" s="565"/>
      <c r="AG726" s="565"/>
      <c r="AH726" s="565"/>
      <c r="AI726" s="565"/>
      <c r="AJ726" s="565"/>
      <c r="AK726" s="565"/>
      <c r="AL726" s="565"/>
      <c r="AM726" s="565"/>
      <c r="AN726" s="565"/>
      <c r="AO726" s="565"/>
      <c r="AP726" s="565"/>
      <c r="AQ726" s="565"/>
      <c r="AR726" s="565"/>
      <c r="AS726" s="565"/>
      <c r="AT726" s="565"/>
      <c r="AU726" s="565"/>
      <c r="AV726" s="565"/>
      <c r="AW726" s="565"/>
      <c r="AX726" s="565"/>
      <c r="AY726" s="565"/>
      <c r="AZ726" s="565"/>
      <c r="BA726" s="565"/>
      <c r="BB726" s="565"/>
      <c r="BC726" s="565"/>
      <c r="BD726" s="565"/>
      <c r="BE726" s="565"/>
      <c r="BF726" s="565"/>
      <c r="BG726" s="565"/>
      <c r="BH726" s="565"/>
      <c r="BI726" s="565"/>
      <c r="BJ726" s="567"/>
      <c r="BK726" s="567"/>
      <c r="BL726" s="567"/>
      <c r="BM726" s="567"/>
      <c r="BN726" s="567"/>
    </row>
    <row r="727" spans="1:66" s="598" customFormat="1" x14ac:dyDescent="0.25">
      <c r="A727" s="563"/>
      <c r="B727" s="563"/>
      <c r="C727" s="563"/>
      <c r="D727" s="563"/>
      <c r="E727" s="563"/>
      <c r="F727" s="563"/>
      <c r="G727" s="563"/>
      <c r="H727" s="566"/>
      <c r="I727" s="566"/>
      <c r="J727" s="566"/>
      <c r="K727" s="566"/>
      <c r="L727" s="566"/>
      <c r="M727" s="566"/>
      <c r="N727" s="567"/>
      <c r="O727" s="567"/>
      <c r="P727" s="567"/>
      <c r="Q727" s="566"/>
      <c r="R727" s="566"/>
      <c r="S727" s="566"/>
      <c r="T727" s="565"/>
      <c r="U727" s="565"/>
      <c r="V727" s="565"/>
      <c r="W727" s="565"/>
      <c r="X727" s="565"/>
      <c r="Y727" s="565"/>
      <c r="Z727" s="565"/>
      <c r="AA727" s="565"/>
      <c r="AB727" s="565"/>
      <c r="AC727" s="565"/>
      <c r="AD727" s="565"/>
      <c r="AE727" s="565"/>
      <c r="AF727" s="565"/>
      <c r="AG727" s="565"/>
      <c r="AH727" s="565"/>
      <c r="AI727" s="565"/>
      <c r="AJ727" s="565"/>
      <c r="AK727" s="565"/>
      <c r="AL727" s="565"/>
      <c r="AM727" s="565"/>
      <c r="AN727" s="565"/>
      <c r="AO727" s="565"/>
      <c r="AP727" s="565"/>
      <c r="AQ727" s="565"/>
      <c r="AR727" s="565"/>
      <c r="AS727" s="565"/>
      <c r="AT727" s="565"/>
      <c r="AU727" s="565"/>
      <c r="AV727" s="565"/>
      <c r="AW727" s="565"/>
      <c r="AX727" s="565"/>
      <c r="AY727" s="565"/>
      <c r="AZ727" s="565"/>
      <c r="BA727" s="565"/>
      <c r="BB727" s="565"/>
      <c r="BC727" s="565"/>
      <c r="BD727" s="565"/>
      <c r="BE727" s="565"/>
      <c r="BF727" s="565"/>
      <c r="BG727" s="565"/>
      <c r="BH727" s="565"/>
      <c r="BI727" s="565"/>
      <c r="BJ727" s="567"/>
      <c r="BK727" s="567"/>
      <c r="BL727" s="567"/>
      <c r="BM727" s="567"/>
      <c r="BN727" s="567"/>
    </row>
    <row r="728" spans="1:66" s="598" customFormat="1" x14ac:dyDescent="0.25">
      <c r="A728" s="563"/>
      <c r="B728" s="563"/>
      <c r="C728" s="563"/>
      <c r="D728" s="563"/>
      <c r="E728" s="563"/>
      <c r="F728" s="563"/>
      <c r="G728" s="563"/>
      <c r="H728" s="566"/>
      <c r="I728" s="566"/>
      <c r="J728" s="566"/>
      <c r="K728" s="566"/>
      <c r="L728" s="566"/>
      <c r="M728" s="566"/>
      <c r="N728" s="567"/>
      <c r="O728" s="567"/>
      <c r="P728" s="567"/>
      <c r="Q728" s="566"/>
      <c r="R728" s="566"/>
      <c r="S728" s="566"/>
      <c r="T728" s="565"/>
      <c r="U728" s="565"/>
      <c r="V728" s="565"/>
      <c r="W728" s="565"/>
      <c r="X728" s="565"/>
      <c r="Y728" s="565"/>
      <c r="Z728" s="565"/>
      <c r="AA728" s="565"/>
      <c r="AB728" s="565"/>
      <c r="AC728" s="565"/>
      <c r="AD728" s="565"/>
      <c r="AE728" s="565"/>
      <c r="AF728" s="565"/>
      <c r="AG728" s="565"/>
      <c r="AH728" s="565"/>
      <c r="AI728" s="565"/>
      <c r="AJ728" s="565"/>
      <c r="AK728" s="565"/>
      <c r="AL728" s="565"/>
      <c r="AM728" s="565"/>
      <c r="AN728" s="565"/>
      <c r="AO728" s="565"/>
      <c r="AP728" s="565"/>
      <c r="AQ728" s="565"/>
      <c r="AR728" s="565"/>
      <c r="AS728" s="565"/>
      <c r="AT728" s="565"/>
      <c r="AU728" s="565"/>
      <c r="AV728" s="565"/>
      <c r="AW728" s="565"/>
      <c r="AX728" s="565"/>
      <c r="AY728" s="565"/>
      <c r="AZ728" s="565"/>
      <c r="BA728" s="565"/>
      <c r="BB728" s="565"/>
      <c r="BC728" s="565"/>
      <c r="BD728" s="565"/>
      <c r="BE728" s="565"/>
      <c r="BF728" s="565"/>
      <c r="BG728" s="565"/>
      <c r="BH728" s="565"/>
      <c r="BI728" s="565"/>
      <c r="BJ728" s="567"/>
      <c r="BK728" s="567"/>
      <c r="BL728" s="567"/>
      <c r="BM728" s="567"/>
      <c r="BN728" s="567"/>
    </row>
    <row r="729" spans="1:66" s="598" customFormat="1" x14ac:dyDescent="0.25">
      <c r="A729" s="563"/>
      <c r="B729" s="563"/>
      <c r="C729" s="563"/>
      <c r="D729" s="563"/>
      <c r="E729" s="563"/>
      <c r="F729" s="563"/>
      <c r="G729" s="563"/>
      <c r="H729" s="566"/>
      <c r="I729" s="566"/>
      <c r="J729" s="566"/>
      <c r="K729" s="566"/>
      <c r="L729" s="566"/>
      <c r="M729" s="566"/>
      <c r="N729" s="567"/>
      <c r="O729" s="567"/>
      <c r="P729" s="567"/>
      <c r="Q729" s="566"/>
      <c r="R729" s="566"/>
      <c r="S729" s="566"/>
      <c r="T729" s="565"/>
      <c r="U729" s="565"/>
      <c r="V729" s="565"/>
      <c r="W729" s="565"/>
      <c r="X729" s="565"/>
      <c r="Y729" s="565"/>
      <c r="Z729" s="565"/>
      <c r="AA729" s="565"/>
      <c r="AB729" s="565"/>
      <c r="AC729" s="565"/>
      <c r="AD729" s="565"/>
      <c r="AE729" s="565"/>
      <c r="AF729" s="565"/>
      <c r="AG729" s="565"/>
      <c r="AH729" s="565"/>
      <c r="AI729" s="565"/>
      <c r="AJ729" s="565"/>
      <c r="AK729" s="565"/>
      <c r="AL729" s="565"/>
      <c r="AM729" s="565"/>
      <c r="AN729" s="565"/>
      <c r="AO729" s="565"/>
      <c r="AP729" s="565"/>
      <c r="AQ729" s="565"/>
      <c r="AR729" s="565"/>
      <c r="AS729" s="565"/>
      <c r="AT729" s="565"/>
      <c r="AU729" s="565"/>
      <c r="AV729" s="565"/>
      <c r="AW729" s="565"/>
      <c r="AX729" s="565"/>
      <c r="AY729" s="565"/>
      <c r="AZ729" s="565"/>
      <c r="BA729" s="565"/>
      <c r="BB729" s="565"/>
      <c r="BC729" s="565"/>
      <c r="BD729" s="565"/>
      <c r="BE729" s="565"/>
      <c r="BF729" s="565"/>
      <c r="BG729" s="565"/>
      <c r="BH729" s="565"/>
      <c r="BI729" s="565"/>
      <c r="BJ729" s="567"/>
      <c r="BK729" s="567"/>
      <c r="BL729" s="567"/>
      <c r="BM729" s="567"/>
      <c r="BN729" s="567"/>
    </row>
    <row r="730" spans="1:66" s="598" customFormat="1" x14ac:dyDescent="0.25">
      <c r="A730" s="563"/>
      <c r="B730" s="563"/>
      <c r="C730" s="563"/>
      <c r="D730" s="563"/>
      <c r="E730" s="563"/>
      <c r="F730" s="563"/>
      <c r="G730" s="563"/>
      <c r="H730" s="566"/>
      <c r="I730" s="566"/>
      <c r="J730" s="566"/>
      <c r="K730" s="566"/>
      <c r="L730" s="566"/>
      <c r="M730" s="566"/>
      <c r="N730" s="567"/>
      <c r="O730" s="567"/>
      <c r="P730" s="567"/>
      <c r="Q730" s="566"/>
      <c r="R730" s="566"/>
      <c r="S730" s="566"/>
      <c r="T730" s="565"/>
      <c r="U730" s="565"/>
      <c r="V730" s="565"/>
      <c r="W730" s="565"/>
      <c r="X730" s="565"/>
      <c r="Y730" s="565"/>
      <c r="Z730" s="565"/>
      <c r="AA730" s="565"/>
      <c r="AB730" s="565"/>
      <c r="AC730" s="565"/>
      <c r="AD730" s="565"/>
      <c r="AE730" s="565"/>
      <c r="AF730" s="565"/>
      <c r="AG730" s="565"/>
      <c r="AH730" s="565"/>
      <c r="AI730" s="565"/>
      <c r="AJ730" s="565"/>
      <c r="AK730" s="565"/>
      <c r="AL730" s="565"/>
      <c r="AM730" s="565"/>
      <c r="AN730" s="565"/>
      <c r="AO730" s="565"/>
      <c r="AP730" s="565"/>
      <c r="AQ730" s="565"/>
      <c r="AR730" s="565"/>
      <c r="AS730" s="565"/>
      <c r="AT730" s="565"/>
      <c r="AU730" s="565"/>
      <c r="AV730" s="565"/>
      <c r="AW730" s="565"/>
      <c r="AX730" s="565"/>
      <c r="AY730" s="565"/>
      <c r="AZ730" s="565"/>
      <c r="BA730" s="565"/>
      <c r="BB730" s="565"/>
      <c r="BC730" s="565"/>
      <c r="BD730" s="565"/>
      <c r="BE730" s="565"/>
      <c r="BF730" s="565"/>
      <c r="BG730" s="565"/>
      <c r="BH730" s="565"/>
      <c r="BI730" s="565"/>
      <c r="BJ730" s="567"/>
      <c r="BK730" s="567"/>
      <c r="BL730" s="567"/>
      <c r="BM730" s="567"/>
      <c r="BN730" s="567"/>
    </row>
    <row r="731" spans="1:66" s="598" customFormat="1" x14ac:dyDescent="0.25">
      <c r="A731" s="563"/>
      <c r="B731" s="563"/>
      <c r="C731" s="563"/>
      <c r="D731" s="563"/>
      <c r="E731" s="563"/>
      <c r="F731" s="563"/>
      <c r="G731" s="563"/>
      <c r="H731" s="566"/>
      <c r="I731" s="566"/>
      <c r="J731" s="566"/>
      <c r="K731" s="566"/>
      <c r="L731" s="566"/>
      <c r="M731" s="566"/>
      <c r="N731" s="567"/>
      <c r="O731" s="567"/>
      <c r="P731" s="567"/>
      <c r="Q731" s="566"/>
      <c r="R731" s="566"/>
      <c r="S731" s="566"/>
      <c r="T731" s="565"/>
      <c r="U731" s="565"/>
      <c r="V731" s="565"/>
      <c r="W731" s="565"/>
      <c r="X731" s="565"/>
      <c r="Y731" s="565"/>
      <c r="Z731" s="565"/>
      <c r="AA731" s="565"/>
      <c r="AB731" s="565"/>
      <c r="AC731" s="565"/>
      <c r="AD731" s="565"/>
      <c r="AE731" s="565"/>
      <c r="AF731" s="565"/>
      <c r="AG731" s="565"/>
      <c r="AH731" s="565"/>
      <c r="AI731" s="565"/>
      <c r="AJ731" s="565"/>
      <c r="AK731" s="565"/>
      <c r="AL731" s="565"/>
      <c r="AM731" s="565"/>
      <c r="AN731" s="565"/>
      <c r="AO731" s="565"/>
      <c r="AP731" s="565"/>
      <c r="AQ731" s="565"/>
      <c r="AR731" s="565"/>
      <c r="AS731" s="565"/>
      <c r="AT731" s="565"/>
      <c r="AU731" s="565"/>
      <c r="AV731" s="565"/>
      <c r="AW731" s="565"/>
      <c r="AX731" s="565"/>
      <c r="AY731" s="565"/>
      <c r="AZ731" s="565"/>
      <c r="BA731" s="565"/>
      <c r="BB731" s="565"/>
      <c r="BC731" s="565"/>
      <c r="BD731" s="565"/>
      <c r="BE731" s="565"/>
      <c r="BF731" s="565"/>
      <c r="BG731" s="565"/>
      <c r="BH731" s="565"/>
      <c r="BI731" s="565"/>
      <c r="BJ731" s="567"/>
      <c r="BK731" s="567"/>
      <c r="BL731" s="567"/>
      <c r="BM731" s="567"/>
      <c r="BN731" s="567"/>
    </row>
    <row r="732" spans="1:66" s="598" customFormat="1" x14ac:dyDescent="0.25">
      <c r="A732" s="563"/>
      <c r="B732" s="563"/>
      <c r="C732" s="563"/>
      <c r="D732" s="563"/>
      <c r="E732" s="563"/>
      <c r="F732" s="563"/>
      <c r="G732" s="563"/>
      <c r="H732" s="566"/>
      <c r="I732" s="566"/>
      <c r="J732" s="566"/>
      <c r="K732" s="566"/>
      <c r="L732" s="566"/>
      <c r="M732" s="566"/>
      <c r="N732" s="567"/>
      <c r="O732" s="567"/>
      <c r="P732" s="567"/>
      <c r="Q732" s="566"/>
      <c r="R732" s="566"/>
      <c r="S732" s="566"/>
      <c r="T732" s="565"/>
      <c r="U732" s="565"/>
      <c r="V732" s="565"/>
      <c r="W732" s="565"/>
      <c r="X732" s="565"/>
      <c r="Y732" s="565"/>
      <c r="Z732" s="565"/>
      <c r="AA732" s="565"/>
      <c r="AB732" s="565"/>
      <c r="AC732" s="565"/>
      <c r="AD732" s="565"/>
      <c r="AE732" s="565"/>
      <c r="AF732" s="565"/>
      <c r="AG732" s="565"/>
      <c r="AH732" s="565"/>
      <c r="AI732" s="565"/>
      <c r="AJ732" s="565"/>
      <c r="AK732" s="565"/>
      <c r="AL732" s="565"/>
      <c r="AM732" s="565"/>
      <c r="AN732" s="565"/>
      <c r="AO732" s="565"/>
      <c r="AP732" s="565"/>
      <c r="AQ732" s="565"/>
      <c r="AR732" s="565"/>
      <c r="AS732" s="565"/>
      <c r="AT732" s="565"/>
      <c r="AU732" s="565"/>
      <c r="AV732" s="565"/>
      <c r="AW732" s="565"/>
      <c r="AX732" s="565"/>
      <c r="AY732" s="565"/>
      <c r="AZ732" s="565"/>
      <c r="BA732" s="565"/>
      <c r="BB732" s="565"/>
      <c r="BC732" s="565"/>
      <c r="BD732" s="565"/>
      <c r="BE732" s="565"/>
      <c r="BF732" s="565"/>
      <c r="BG732" s="565"/>
      <c r="BH732" s="565"/>
      <c r="BI732" s="565"/>
      <c r="BJ732" s="567"/>
      <c r="BK732" s="567"/>
      <c r="BL732" s="567"/>
      <c r="BM732" s="567"/>
      <c r="BN732" s="567"/>
    </row>
    <row r="733" spans="1:66" s="598" customFormat="1" x14ac:dyDescent="0.25">
      <c r="A733" s="563"/>
      <c r="B733" s="563"/>
      <c r="C733" s="563"/>
      <c r="D733" s="563"/>
      <c r="E733" s="563"/>
      <c r="F733" s="563"/>
      <c r="G733" s="563"/>
      <c r="H733" s="566"/>
      <c r="I733" s="566"/>
      <c r="J733" s="566"/>
      <c r="K733" s="566"/>
      <c r="L733" s="566"/>
      <c r="M733" s="566"/>
      <c r="N733" s="567"/>
      <c r="O733" s="567"/>
      <c r="P733" s="567"/>
      <c r="Q733" s="566"/>
      <c r="R733" s="566"/>
      <c r="S733" s="566"/>
      <c r="T733" s="565"/>
      <c r="U733" s="565"/>
      <c r="V733" s="565"/>
      <c r="W733" s="565"/>
      <c r="X733" s="565"/>
      <c r="Y733" s="565"/>
      <c r="Z733" s="565"/>
      <c r="AA733" s="565"/>
      <c r="AB733" s="565"/>
      <c r="AC733" s="565"/>
      <c r="AD733" s="565"/>
      <c r="AE733" s="565"/>
      <c r="AF733" s="565"/>
      <c r="AG733" s="565"/>
      <c r="AH733" s="565"/>
      <c r="AI733" s="565"/>
      <c r="AJ733" s="565"/>
      <c r="AK733" s="565"/>
      <c r="AL733" s="565"/>
      <c r="AM733" s="565"/>
      <c r="AN733" s="565"/>
      <c r="AO733" s="565"/>
      <c r="AP733" s="565"/>
      <c r="AQ733" s="565"/>
      <c r="AR733" s="565"/>
      <c r="AS733" s="565"/>
      <c r="AT733" s="565"/>
      <c r="AU733" s="565"/>
      <c r="AV733" s="565"/>
      <c r="AW733" s="565"/>
      <c r="AX733" s="565"/>
      <c r="AY733" s="565"/>
      <c r="AZ733" s="565"/>
      <c r="BA733" s="565"/>
      <c r="BB733" s="565"/>
      <c r="BC733" s="565"/>
      <c r="BD733" s="565"/>
      <c r="BE733" s="565"/>
      <c r="BF733" s="565"/>
      <c r="BG733" s="565"/>
      <c r="BH733" s="565"/>
      <c r="BI733" s="565"/>
      <c r="BJ733" s="567"/>
      <c r="BK733" s="567"/>
      <c r="BL733" s="567"/>
      <c r="BM733" s="567"/>
      <c r="BN733" s="567"/>
    </row>
    <row r="734" spans="1:66" s="598" customFormat="1" x14ac:dyDescent="0.25">
      <c r="A734" s="563"/>
      <c r="B734" s="563"/>
      <c r="C734" s="563"/>
      <c r="D734" s="563"/>
      <c r="E734" s="563"/>
      <c r="F734" s="563"/>
      <c r="G734" s="563"/>
      <c r="H734" s="566"/>
      <c r="I734" s="566"/>
      <c r="J734" s="566"/>
      <c r="K734" s="566"/>
      <c r="L734" s="566"/>
      <c r="M734" s="566"/>
      <c r="N734" s="567"/>
      <c r="O734" s="567"/>
      <c r="P734" s="567"/>
      <c r="Q734" s="566"/>
      <c r="R734" s="566"/>
      <c r="S734" s="566"/>
      <c r="T734" s="565"/>
      <c r="U734" s="565"/>
      <c r="V734" s="565"/>
      <c r="W734" s="565"/>
      <c r="X734" s="565"/>
      <c r="Y734" s="565"/>
      <c r="Z734" s="565"/>
      <c r="AA734" s="565"/>
      <c r="AB734" s="565"/>
      <c r="AC734" s="565"/>
      <c r="AD734" s="565"/>
      <c r="AE734" s="565"/>
      <c r="AF734" s="565"/>
      <c r="AG734" s="565"/>
      <c r="AH734" s="565"/>
      <c r="AI734" s="565"/>
      <c r="AJ734" s="565"/>
      <c r="AK734" s="565"/>
      <c r="AL734" s="565"/>
      <c r="AM734" s="565"/>
      <c r="AN734" s="565"/>
      <c r="AO734" s="565"/>
      <c r="AP734" s="565"/>
      <c r="AQ734" s="565"/>
      <c r="AR734" s="565"/>
      <c r="AS734" s="565"/>
      <c r="AT734" s="565"/>
      <c r="AU734" s="565"/>
      <c r="AV734" s="565"/>
      <c r="AW734" s="565"/>
      <c r="AX734" s="565"/>
      <c r="AY734" s="565"/>
      <c r="AZ734" s="565"/>
      <c r="BA734" s="565"/>
      <c r="BB734" s="565"/>
      <c r="BC734" s="565"/>
      <c r="BD734" s="565"/>
      <c r="BE734" s="565"/>
      <c r="BF734" s="565"/>
      <c r="BG734" s="565"/>
      <c r="BH734" s="565"/>
      <c r="BI734" s="565"/>
      <c r="BJ734" s="567"/>
      <c r="BK734" s="567"/>
      <c r="BL734" s="567"/>
      <c r="BM734" s="567"/>
      <c r="BN734" s="567"/>
    </row>
    <row r="735" spans="1:66" s="598" customFormat="1" x14ac:dyDescent="0.25">
      <c r="A735" s="563"/>
      <c r="B735" s="563"/>
      <c r="C735" s="563"/>
      <c r="D735" s="563"/>
      <c r="E735" s="563"/>
      <c r="F735" s="563"/>
      <c r="G735" s="563"/>
      <c r="H735" s="566"/>
      <c r="I735" s="566"/>
      <c r="J735" s="566"/>
      <c r="K735" s="566"/>
      <c r="L735" s="566"/>
      <c r="M735" s="566"/>
      <c r="N735" s="567"/>
      <c r="O735" s="567"/>
      <c r="P735" s="567"/>
      <c r="Q735" s="566"/>
      <c r="R735" s="566"/>
      <c r="S735" s="566"/>
      <c r="T735" s="565"/>
      <c r="U735" s="565"/>
      <c r="V735" s="565"/>
      <c r="W735" s="565"/>
      <c r="X735" s="565"/>
      <c r="Y735" s="565"/>
      <c r="Z735" s="565"/>
      <c r="AA735" s="565"/>
      <c r="AB735" s="565"/>
      <c r="AC735" s="565"/>
      <c r="AD735" s="565"/>
      <c r="AE735" s="565"/>
      <c r="AF735" s="565"/>
      <c r="AG735" s="565"/>
      <c r="AH735" s="565"/>
      <c r="AI735" s="565"/>
      <c r="AJ735" s="565"/>
      <c r="AK735" s="565"/>
      <c r="AL735" s="565"/>
      <c r="AM735" s="565"/>
      <c r="AN735" s="565"/>
      <c r="AO735" s="565"/>
      <c r="AP735" s="565"/>
      <c r="AQ735" s="565"/>
      <c r="AR735" s="565"/>
      <c r="AS735" s="565"/>
      <c r="AT735" s="565"/>
      <c r="AU735" s="565"/>
      <c r="AV735" s="565"/>
      <c r="AW735" s="565"/>
      <c r="AX735" s="565"/>
      <c r="AY735" s="565"/>
      <c r="AZ735" s="565"/>
      <c r="BA735" s="565"/>
      <c r="BB735" s="565"/>
      <c r="BC735" s="565"/>
      <c r="BD735" s="565"/>
      <c r="BE735" s="565"/>
      <c r="BF735" s="565"/>
      <c r="BG735" s="565"/>
      <c r="BH735" s="565"/>
      <c r="BI735" s="565"/>
      <c r="BJ735" s="567"/>
      <c r="BK735" s="567"/>
      <c r="BL735" s="567"/>
      <c r="BM735" s="567"/>
      <c r="BN735" s="567"/>
    </row>
    <row r="736" spans="1:66" s="598" customFormat="1" x14ac:dyDescent="0.25">
      <c r="A736" s="563"/>
      <c r="B736" s="563"/>
      <c r="C736" s="563"/>
      <c r="D736" s="563"/>
      <c r="E736" s="563"/>
      <c r="F736" s="563"/>
      <c r="G736" s="563"/>
      <c r="H736" s="566"/>
      <c r="I736" s="566"/>
      <c r="J736" s="566"/>
      <c r="K736" s="566"/>
      <c r="L736" s="566"/>
      <c r="M736" s="566"/>
      <c r="N736" s="567"/>
      <c r="O736" s="567"/>
      <c r="P736" s="567"/>
      <c r="Q736" s="566"/>
      <c r="R736" s="566"/>
      <c r="S736" s="566"/>
      <c r="T736" s="565"/>
      <c r="U736" s="565"/>
      <c r="V736" s="565"/>
      <c r="W736" s="565"/>
      <c r="X736" s="565"/>
      <c r="Y736" s="565"/>
      <c r="Z736" s="565"/>
      <c r="AA736" s="565"/>
      <c r="AB736" s="565"/>
      <c r="AC736" s="565"/>
      <c r="AD736" s="565"/>
      <c r="AE736" s="565"/>
      <c r="AF736" s="565"/>
      <c r="AG736" s="565"/>
      <c r="AH736" s="565"/>
      <c r="AI736" s="565"/>
      <c r="AJ736" s="565"/>
      <c r="AK736" s="565"/>
      <c r="AL736" s="565"/>
      <c r="AM736" s="565"/>
      <c r="AN736" s="565"/>
      <c r="AO736" s="565"/>
      <c r="AP736" s="565"/>
      <c r="AQ736" s="565"/>
      <c r="AR736" s="565"/>
      <c r="AS736" s="565"/>
      <c r="AT736" s="565"/>
      <c r="AU736" s="565"/>
      <c r="AV736" s="565"/>
      <c r="AW736" s="565"/>
      <c r="AX736" s="565"/>
      <c r="AY736" s="565"/>
      <c r="AZ736" s="565"/>
      <c r="BA736" s="565"/>
      <c r="BB736" s="565"/>
      <c r="BC736" s="565"/>
      <c r="BD736" s="565"/>
      <c r="BE736" s="565"/>
      <c r="BF736" s="565"/>
      <c r="BG736" s="565"/>
      <c r="BH736" s="565"/>
      <c r="BI736" s="565"/>
      <c r="BJ736" s="567"/>
      <c r="BK736" s="567"/>
      <c r="BL736" s="567"/>
      <c r="BM736" s="567"/>
      <c r="BN736" s="567"/>
    </row>
    <row r="737" spans="1:66" s="598" customFormat="1" x14ac:dyDescent="0.25">
      <c r="A737" s="563"/>
      <c r="B737" s="563"/>
      <c r="C737" s="563"/>
      <c r="D737" s="563"/>
      <c r="E737" s="563"/>
      <c r="F737" s="563"/>
      <c r="G737" s="563"/>
      <c r="H737" s="566"/>
      <c r="I737" s="566"/>
      <c r="J737" s="566"/>
      <c r="K737" s="566"/>
      <c r="L737" s="566"/>
      <c r="M737" s="566"/>
      <c r="N737" s="567"/>
      <c r="O737" s="567"/>
      <c r="P737" s="567"/>
      <c r="Q737" s="566"/>
      <c r="R737" s="566"/>
      <c r="S737" s="566"/>
      <c r="T737" s="565"/>
      <c r="U737" s="565"/>
      <c r="V737" s="565"/>
      <c r="W737" s="565"/>
      <c r="X737" s="565"/>
      <c r="Y737" s="565"/>
      <c r="Z737" s="565"/>
      <c r="AA737" s="565"/>
      <c r="AB737" s="565"/>
      <c r="AC737" s="565"/>
      <c r="AD737" s="565"/>
      <c r="AE737" s="565"/>
      <c r="AF737" s="565"/>
      <c r="AG737" s="565"/>
      <c r="AH737" s="565"/>
      <c r="AI737" s="565"/>
      <c r="AJ737" s="565"/>
      <c r="AK737" s="565"/>
      <c r="AL737" s="565"/>
      <c r="AM737" s="565"/>
      <c r="AN737" s="565"/>
      <c r="AO737" s="565"/>
      <c r="AP737" s="565"/>
      <c r="AQ737" s="565"/>
      <c r="AR737" s="565"/>
      <c r="AS737" s="565"/>
      <c r="AT737" s="565"/>
      <c r="AU737" s="565"/>
      <c r="AV737" s="565"/>
      <c r="AW737" s="565"/>
      <c r="AX737" s="565"/>
      <c r="AY737" s="565"/>
      <c r="AZ737" s="565"/>
      <c r="BA737" s="565"/>
      <c r="BB737" s="565"/>
      <c r="BC737" s="565"/>
      <c r="BD737" s="565"/>
      <c r="BE737" s="565"/>
      <c r="BF737" s="565"/>
      <c r="BG737" s="565"/>
      <c r="BH737" s="565"/>
      <c r="BI737" s="565"/>
      <c r="BJ737" s="567"/>
      <c r="BK737" s="567"/>
      <c r="BL737" s="567"/>
      <c r="BM737" s="567"/>
      <c r="BN737" s="567"/>
    </row>
    <row r="738" spans="1:66" s="598" customFormat="1" x14ac:dyDescent="0.25">
      <c r="A738" s="563"/>
      <c r="B738" s="563"/>
      <c r="C738" s="563"/>
      <c r="D738" s="563"/>
      <c r="E738" s="563"/>
      <c r="F738" s="563"/>
      <c r="G738" s="563"/>
      <c r="H738" s="566"/>
      <c r="I738" s="566"/>
      <c r="J738" s="566"/>
      <c r="K738" s="566"/>
      <c r="L738" s="566"/>
      <c r="M738" s="566"/>
      <c r="N738" s="567"/>
      <c r="O738" s="567"/>
      <c r="P738" s="567"/>
      <c r="Q738" s="566"/>
      <c r="R738" s="566"/>
      <c r="S738" s="566"/>
      <c r="T738" s="565"/>
      <c r="U738" s="565"/>
      <c r="V738" s="565"/>
      <c r="W738" s="565"/>
      <c r="X738" s="565"/>
      <c r="Y738" s="565"/>
      <c r="Z738" s="565"/>
      <c r="AA738" s="565"/>
      <c r="AB738" s="565"/>
      <c r="AC738" s="565"/>
      <c r="AD738" s="565"/>
      <c r="AE738" s="565"/>
      <c r="AF738" s="565"/>
      <c r="AG738" s="565"/>
      <c r="AH738" s="565"/>
      <c r="AI738" s="565"/>
      <c r="AJ738" s="565"/>
      <c r="AK738" s="565"/>
      <c r="AL738" s="565"/>
      <c r="AM738" s="565"/>
      <c r="AN738" s="565"/>
      <c r="AO738" s="565"/>
      <c r="AP738" s="565"/>
      <c r="AQ738" s="565"/>
      <c r="AR738" s="565"/>
      <c r="AS738" s="565"/>
      <c r="AT738" s="565"/>
      <c r="AU738" s="565"/>
      <c r="AV738" s="565"/>
      <c r="AW738" s="565"/>
      <c r="AX738" s="565"/>
      <c r="AY738" s="565"/>
      <c r="AZ738" s="565"/>
      <c r="BA738" s="565"/>
      <c r="BB738" s="565"/>
      <c r="BC738" s="565"/>
      <c r="BD738" s="565"/>
      <c r="BE738" s="565"/>
      <c r="BF738" s="565"/>
      <c r="BG738" s="565"/>
      <c r="BH738" s="565"/>
      <c r="BI738" s="565"/>
      <c r="BJ738" s="567"/>
      <c r="BK738" s="567"/>
      <c r="BL738" s="567"/>
      <c r="BM738" s="567"/>
      <c r="BN738" s="567"/>
    </row>
    <row r="739" spans="1:66" s="598" customFormat="1" x14ac:dyDescent="0.25">
      <c r="A739" s="563"/>
      <c r="B739" s="563"/>
      <c r="C739" s="563"/>
      <c r="D739" s="563"/>
      <c r="E739" s="563"/>
      <c r="F739" s="563"/>
      <c r="G739" s="563"/>
      <c r="H739" s="566"/>
      <c r="I739" s="566"/>
      <c r="J739" s="566"/>
      <c r="K739" s="566"/>
      <c r="L739" s="566"/>
      <c r="M739" s="566"/>
      <c r="N739" s="567"/>
      <c r="O739" s="567"/>
      <c r="P739" s="567"/>
      <c r="Q739" s="566"/>
      <c r="R739" s="566"/>
      <c r="S739" s="566"/>
      <c r="T739" s="565"/>
      <c r="U739" s="565"/>
      <c r="V739" s="565"/>
      <c r="W739" s="565"/>
      <c r="X739" s="565"/>
      <c r="Y739" s="565"/>
      <c r="Z739" s="565"/>
      <c r="AA739" s="565"/>
      <c r="AB739" s="565"/>
      <c r="AC739" s="565"/>
      <c r="AD739" s="565"/>
      <c r="AE739" s="565"/>
      <c r="AF739" s="565"/>
      <c r="AG739" s="565"/>
      <c r="AH739" s="565"/>
      <c r="AI739" s="565"/>
      <c r="AJ739" s="565"/>
      <c r="AK739" s="565"/>
      <c r="AL739" s="565"/>
      <c r="AM739" s="565"/>
      <c r="AN739" s="565"/>
      <c r="AO739" s="565"/>
      <c r="AP739" s="565"/>
      <c r="AQ739" s="565"/>
      <c r="AR739" s="565"/>
      <c r="AS739" s="565"/>
      <c r="AT739" s="565"/>
      <c r="AU739" s="565"/>
      <c r="AV739" s="565"/>
      <c r="AW739" s="565"/>
      <c r="AX739" s="565"/>
      <c r="AY739" s="565"/>
      <c r="AZ739" s="565"/>
      <c r="BA739" s="565"/>
      <c r="BB739" s="565"/>
      <c r="BC739" s="565"/>
      <c r="BD739" s="565"/>
      <c r="BE739" s="565"/>
      <c r="BF739" s="565"/>
      <c r="BG739" s="565"/>
      <c r="BH739" s="565"/>
      <c r="BI739" s="565"/>
      <c r="BJ739" s="567"/>
      <c r="BK739" s="567"/>
      <c r="BL739" s="567"/>
      <c r="BM739" s="567"/>
      <c r="BN739" s="567"/>
    </row>
    <row r="740" spans="1:66" s="598" customFormat="1" x14ac:dyDescent="0.25">
      <c r="A740" s="563"/>
      <c r="B740" s="563"/>
      <c r="C740" s="563"/>
      <c r="D740" s="563"/>
      <c r="E740" s="563"/>
      <c r="F740" s="563"/>
      <c r="G740" s="563"/>
      <c r="H740" s="566"/>
      <c r="I740" s="566"/>
      <c r="J740" s="566"/>
      <c r="K740" s="566"/>
      <c r="L740" s="566"/>
      <c r="M740" s="566"/>
      <c r="N740" s="567"/>
      <c r="O740" s="567"/>
      <c r="P740" s="567"/>
      <c r="Q740" s="566"/>
      <c r="R740" s="566"/>
      <c r="S740" s="566"/>
      <c r="T740" s="565"/>
      <c r="U740" s="565"/>
      <c r="V740" s="565"/>
      <c r="W740" s="565"/>
      <c r="X740" s="565"/>
      <c r="Y740" s="565"/>
      <c r="Z740" s="565"/>
      <c r="AA740" s="565"/>
      <c r="AB740" s="565"/>
      <c r="AC740" s="565"/>
      <c r="AD740" s="565"/>
      <c r="AE740" s="565"/>
      <c r="AF740" s="565"/>
      <c r="AG740" s="565"/>
      <c r="AH740" s="565"/>
      <c r="AI740" s="565"/>
      <c r="AJ740" s="565"/>
      <c r="AK740" s="565"/>
      <c r="AL740" s="565"/>
      <c r="AM740" s="565"/>
      <c r="AN740" s="565"/>
      <c r="AO740" s="565"/>
      <c r="AP740" s="565"/>
      <c r="AQ740" s="565"/>
      <c r="AR740" s="565"/>
      <c r="AS740" s="565"/>
      <c r="AT740" s="565"/>
      <c r="AU740" s="565"/>
      <c r="AV740" s="565"/>
      <c r="AW740" s="565"/>
      <c r="AX740" s="565"/>
      <c r="AY740" s="565"/>
      <c r="AZ740" s="565"/>
      <c r="BA740" s="565"/>
      <c r="BB740" s="565"/>
      <c r="BC740" s="565"/>
      <c r="BD740" s="565"/>
      <c r="BE740" s="565"/>
      <c r="BF740" s="565"/>
      <c r="BG740" s="565"/>
      <c r="BH740" s="565"/>
      <c r="BI740" s="565"/>
      <c r="BJ740" s="567"/>
      <c r="BK740" s="567"/>
      <c r="BL740" s="567"/>
      <c r="BM740" s="567"/>
      <c r="BN740" s="567"/>
    </row>
    <row r="741" spans="1:66" s="598" customFormat="1" x14ac:dyDescent="0.25">
      <c r="A741" s="563"/>
      <c r="B741" s="563"/>
      <c r="C741" s="563"/>
      <c r="D741" s="563"/>
      <c r="E741" s="563"/>
      <c r="F741" s="563"/>
      <c r="G741" s="563"/>
      <c r="H741" s="566"/>
      <c r="I741" s="566"/>
      <c r="J741" s="566"/>
      <c r="K741" s="566"/>
      <c r="L741" s="566"/>
      <c r="M741" s="566"/>
      <c r="N741" s="567"/>
      <c r="O741" s="567"/>
      <c r="P741" s="567"/>
      <c r="Q741" s="566"/>
      <c r="R741" s="566"/>
      <c r="S741" s="566"/>
      <c r="T741" s="565"/>
      <c r="U741" s="565"/>
      <c r="V741" s="565"/>
      <c r="W741" s="565"/>
      <c r="X741" s="565"/>
      <c r="Y741" s="565"/>
      <c r="Z741" s="565"/>
      <c r="AA741" s="565"/>
      <c r="AB741" s="565"/>
      <c r="AC741" s="565"/>
      <c r="AD741" s="565"/>
      <c r="AE741" s="565"/>
      <c r="AF741" s="565"/>
      <c r="AG741" s="565"/>
      <c r="AH741" s="565"/>
      <c r="AI741" s="565"/>
      <c r="AJ741" s="565"/>
      <c r="AK741" s="565"/>
      <c r="AL741" s="565"/>
      <c r="AM741" s="565"/>
      <c r="AN741" s="565"/>
      <c r="AO741" s="565"/>
      <c r="AP741" s="565"/>
      <c r="AQ741" s="565"/>
      <c r="AR741" s="565"/>
      <c r="AS741" s="565"/>
      <c r="AT741" s="565"/>
      <c r="AU741" s="565"/>
      <c r="AV741" s="565"/>
      <c r="AW741" s="565"/>
      <c r="AX741" s="565"/>
      <c r="AY741" s="565"/>
      <c r="AZ741" s="565"/>
      <c r="BA741" s="565"/>
      <c r="BB741" s="565"/>
      <c r="BC741" s="565"/>
      <c r="BD741" s="565"/>
      <c r="BE741" s="565"/>
      <c r="BF741" s="565"/>
      <c r="BG741" s="565"/>
      <c r="BH741" s="565"/>
      <c r="BI741" s="565"/>
      <c r="BJ741" s="567"/>
      <c r="BK741" s="567"/>
      <c r="BL741" s="567"/>
      <c r="BM741" s="567"/>
      <c r="BN741" s="567"/>
    </row>
    <row r="742" spans="1:66" s="598" customFormat="1" x14ac:dyDescent="0.25">
      <c r="A742" s="563"/>
      <c r="B742" s="563"/>
      <c r="C742" s="563"/>
      <c r="D742" s="563"/>
      <c r="E742" s="563"/>
      <c r="F742" s="563"/>
      <c r="G742" s="563"/>
      <c r="H742" s="566"/>
      <c r="I742" s="566"/>
      <c r="J742" s="566"/>
      <c r="K742" s="566"/>
      <c r="L742" s="566"/>
      <c r="M742" s="566"/>
      <c r="N742" s="567"/>
      <c r="O742" s="567"/>
      <c r="P742" s="567"/>
      <c r="Q742" s="566"/>
      <c r="R742" s="566"/>
      <c r="S742" s="566"/>
      <c r="T742" s="565"/>
      <c r="U742" s="565"/>
      <c r="V742" s="565"/>
      <c r="W742" s="565"/>
      <c r="X742" s="565"/>
      <c r="Y742" s="565"/>
      <c r="Z742" s="565"/>
      <c r="AA742" s="565"/>
      <c r="AB742" s="565"/>
      <c r="AC742" s="565"/>
      <c r="AD742" s="565"/>
      <c r="AE742" s="565"/>
      <c r="AF742" s="565"/>
      <c r="AG742" s="565"/>
      <c r="AH742" s="565"/>
      <c r="AI742" s="565"/>
      <c r="AJ742" s="565"/>
      <c r="AK742" s="565"/>
      <c r="AL742" s="565"/>
      <c r="AM742" s="565"/>
      <c r="AN742" s="565"/>
      <c r="AO742" s="565"/>
      <c r="AP742" s="565"/>
      <c r="AQ742" s="565"/>
      <c r="AR742" s="565"/>
      <c r="AS742" s="565"/>
      <c r="AT742" s="565"/>
      <c r="AU742" s="565"/>
      <c r="AV742" s="565"/>
      <c r="AW742" s="565"/>
      <c r="AX742" s="565"/>
      <c r="AY742" s="565"/>
      <c r="AZ742" s="565"/>
      <c r="BA742" s="565"/>
      <c r="BB742" s="565"/>
      <c r="BC742" s="565"/>
      <c r="BD742" s="565"/>
      <c r="BE742" s="565"/>
      <c r="BF742" s="565"/>
      <c r="BG742" s="565"/>
      <c r="BH742" s="565"/>
      <c r="BI742" s="565"/>
      <c r="BJ742" s="567"/>
      <c r="BK742" s="567"/>
      <c r="BL742" s="567"/>
      <c r="BM742" s="567"/>
      <c r="BN742" s="567"/>
    </row>
    <row r="743" spans="1:66" s="598" customFormat="1" x14ac:dyDescent="0.25">
      <c r="A743" s="563"/>
      <c r="B743" s="563"/>
      <c r="C743" s="563"/>
      <c r="D743" s="563"/>
      <c r="E743" s="563"/>
      <c r="F743" s="563"/>
      <c r="G743" s="563"/>
      <c r="H743" s="566"/>
      <c r="I743" s="566"/>
      <c r="J743" s="566"/>
      <c r="K743" s="566"/>
      <c r="L743" s="566"/>
      <c r="M743" s="566"/>
      <c r="N743" s="567"/>
      <c r="O743" s="567"/>
      <c r="P743" s="567"/>
      <c r="Q743" s="566"/>
      <c r="R743" s="566"/>
      <c r="S743" s="566"/>
      <c r="T743" s="565"/>
      <c r="U743" s="565"/>
      <c r="V743" s="565"/>
      <c r="W743" s="565"/>
      <c r="X743" s="565"/>
      <c r="Y743" s="565"/>
      <c r="Z743" s="565"/>
      <c r="AA743" s="565"/>
      <c r="AB743" s="565"/>
      <c r="AC743" s="565"/>
      <c r="AD743" s="565"/>
      <c r="AE743" s="565"/>
      <c r="AF743" s="565"/>
      <c r="AG743" s="565"/>
      <c r="AH743" s="565"/>
      <c r="AI743" s="565"/>
      <c r="AJ743" s="565"/>
      <c r="AK743" s="565"/>
      <c r="AL743" s="565"/>
      <c r="AM743" s="565"/>
      <c r="AN743" s="565"/>
      <c r="AO743" s="565"/>
      <c r="AP743" s="565"/>
      <c r="AQ743" s="565"/>
      <c r="AR743" s="565"/>
      <c r="AS743" s="565"/>
      <c r="AT743" s="565"/>
      <c r="AU743" s="565"/>
      <c r="AV743" s="565"/>
      <c r="AW743" s="565"/>
      <c r="AX743" s="565"/>
      <c r="AY743" s="565"/>
      <c r="AZ743" s="565"/>
      <c r="BA743" s="565"/>
      <c r="BB743" s="565"/>
      <c r="BC743" s="565"/>
      <c r="BD743" s="565"/>
      <c r="BE743" s="565"/>
      <c r="BF743" s="565"/>
      <c r="BG743" s="565"/>
      <c r="BH743" s="565"/>
      <c r="BI743" s="565"/>
      <c r="BJ743" s="567"/>
      <c r="BK743" s="567"/>
      <c r="BL743" s="567"/>
      <c r="BM743" s="567"/>
      <c r="BN743" s="567"/>
    </row>
    <row r="744" spans="1:66" s="598" customFormat="1" x14ac:dyDescent="0.25">
      <c r="A744" s="563"/>
      <c r="B744" s="563"/>
      <c r="C744" s="563"/>
      <c r="D744" s="563"/>
      <c r="E744" s="563"/>
      <c r="F744" s="563"/>
      <c r="G744" s="563"/>
      <c r="H744" s="566"/>
      <c r="I744" s="566"/>
      <c r="J744" s="566"/>
      <c r="K744" s="566"/>
      <c r="L744" s="566"/>
      <c r="M744" s="566"/>
      <c r="N744" s="567"/>
      <c r="O744" s="567"/>
      <c r="P744" s="567"/>
      <c r="Q744" s="566"/>
      <c r="R744" s="566"/>
      <c r="S744" s="566"/>
      <c r="T744" s="565"/>
      <c r="U744" s="565"/>
      <c r="V744" s="565"/>
      <c r="W744" s="565"/>
      <c r="X744" s="565"/>
      <c r="Y744" s="565"/>
      <c r="Z744" s="565"/>
      <c r="AA744" s="565"/>
      <c r="AB744" s="565"/>
      <c r="AC744" s="565"/>
      <c r="AD744" s="565"/>
      <c r="AE744" s="565"/>
      <c r="AF744" s="565"/>
      <c r="AG744" s="565"/>
      <c r="AH744" s="565"/>
      <c r="AI744" s="565"/>
      <c r="AJ744" s="565"/>
      <c r="AK744" s="565"/>
      <c r="AL744" s="565"/>
      <c r="AM744" s="565"/>
      <c r="AN744" s="565"/>
      <c r="AO744" s="565"/>
      <c r="AP744" s="565"/>
      <c r="AQ744" s="565"/>
      <c r="AR744" s="565"/>
      <c r="AS744" s="565"/>
      <c r="AT744" s="565"/>
      <c r="AU744" s="565"/>
      <c r="AV744" s="565"/>
      <c r="AW744" s="565"/>
      <c r="AX744" s="565"/>
      <c r="AY744" s="565"/>
      <c r="AZ744" s="565"/>
      <c r="BA744" s="565"/>
      <c r="BB744" s="565"/>
      <c r="BC744" s="565"/>
      <c r="BD744" s="565"/>
      <c r="BE744" s="565"/>
      <c r="BF744" s="565"/>
      <c r="BG744" s="565"/>
      <c r="BH744" s="565"/>
      <c r="BI744" s="565"/>
      <c r="BJ744" s="567"/>
      <c r="BK744" s="567"/>
      <c r="BL744" s="567"/>
      <c r="BM744" s="567"/>
      <c r="BN744" s="567"/>
    </row>
    <row r="745" spans="1:66" s="598" customFormat="1" x14ac:dyDescent="0.25">
      <c r="A745" s="563"/>
      <c r="B745" s="563"/>
      <c r="C745" s="563"/>
      <c r="D745" s="563"/>
      <c r="E745" s="563"/>
      <c r="F745" s="563"/>
      <c r="G745" s="563"/>
      <c r="H745" s="566"/>
      <c r="I745" s="566"/>
      <c r="J745" s="566"/>
      <c r="K745" s="566"/>
      <c r="L745" s="566"/>
      <c r="M745" s="566"/>
      <c r="N745" s="567"/>
      <c r="O745" s="567"/>
      <c r="P745" s="567"/>
      <c r="Q745" s="566"/>
      <c r="R745" s="566"/>
      <c r="S745" s="566"/>
      <c r="T745" s="565"/>
      <c r="U745" s="565"/>
      <c r="V745" s="565"/>
      <c r="W745" s="565"/>
      <c r="X745" s="565"/>
      <c r="Y745" s="565"/>
      <c r="Z745" s="565"/>
      <c r="AA745" s="565"/>
      <c r="AB745" s="565"/>
      <c r="AC745" s="565"/>
      <c r="AD745" s="565"/>
      <c r="AE745" s="565"/>
      <c r="AF745" s="565"/>
      <c r="AG745" s="565"/>
      <c r="AH745" s="565"/>
      <c r="AI745" s="565"/>
      <c r="AJ745" s="565"/>
      <c r="AK745" s="565"/>
      <c r="AL745" s="565"/>
      <c r="AM745" s="565"/>
      <c r="AN745" s="565"/>
      <c r="AO745" s="565"/>
      <c r="AP745" s="565"/>
      <c r="AQ745" s="565"/>
      <c r="AR745" s="565"/>
      <c r="AS745" s="565"/>
      <c r="AT745" s="565"/>
      <c r="AU745" s="565"/>
      <c r="AV745" s="565"/>
      <c r="AW745" s="565"/>
      <c r="AX745" s="565"/>
      <c r="AY745" s="565"/>
      <c r="AZ745" s="565"/>
      <c r="BA745" s="565"/>
      <c r="BB745" s="565"/>
      <c r="BC745" s="565"/>
      <c r="BD745" s="565"/>
      <c r="BE745" s="565"/>
      <c r="BF745" s="565"/>
      <c r="BG745" s="565"/>
      <c r="BH745" s="565"/>
      <c r="BI745" s="565"/>
      <c r="BJ745" s="567"/>
      <c r="BK745" s="567"/>
      <c r="BL745" s="567"/>
      <c r="BM745" s="567"/>
      <c r="BN745" s="567"/>
    </row>
    <row r="746" spans="1:66" s="598" customFormat="1" x14ac:dyDescent="0.25">
      <c r="A746" s="563"/>
      <c r="B746" s="563"/>
      <c r="C746" s="563"/>
      <c r="D746" s="563"/>
      <c r="E746" s="563"/>
      <c r="F746" s="563"/>
      <c r="G746" s="563"/>
      <c r="H746" s="566"/>
      <c r="I746" s="566"/>
      <c r="J746" s="566"/>
      <c r="K746" s="566"/>
      <c r="L746" s="566"/>
      <c r="M746" s="566"/>
      <c r="N746" s="567"/>
      <c r="O746" s="567"/>
      <c r="P746" s="567"/>
      <c r="Q746" s="566"/>
      <c r="R746" s="566"/>
      <c r="S746" s="566"/>
      <c r="T746" s="565"/>
      <c r="U746" s="565"/>
      <c r="V746" s="565"/>
      <c r="W746" s="565"/>
      <c r="X746" s="565"/>
      <c r="Y746" s="565"/>
      <c r="Z746" s="565"/>
      <c r="AA746" s="565"/>
      <c r="AB746" s="565"/>
      <c r="AC746" s="565"/>
      <c r="AD746" s="565"/>
      <c r="AE746" s="565"/>
      <c r="AF746" s="565"/>
      <c r="AG746" s="565"/>
      <c r="AH746" s="565"/>
      <c r="AI746" s="565"/>
      <c r="AJ746" s="565"/>
      <c r="AK746" s="565"/>
      <c r="AL746" s="565"/>
      <c r="AM746" s="565"/>
      <c r="AN746" s="565"/>
      <c r="AO746" s="565"/>
      <c r="AP746" s="565"/>
      <c r="AQ746" s="565"/>
      <c r="AR746" s="565"/>
      <c r="AS746" s="565"/>
      <c r="AT746" s="565"/>
      <c r="AU746" s="565"/>
      <c r="AV746" s="565"/>
      <c r="AW746" s="565"/>
      <c r="AX746" s="565"/>
      <c r="AY746" s="565"/>
      <c r="AZ746" s="565"/>
      <c r="BA746" s="565"/>
      <c r="BB746" s="565"/>
      <c r="BC746" s="565"/>
      <c r="BD746" s="565"/>
      <c r="BE746" s="565"/>
      <c r="BF746" s="565"/>
      <c r="BG746" s="565"/>
      <c r="BH746" s="565"/>
      <c r="BI746" s="565"/>
      <c r="BJ746" s="567"/>
      <c r="BK746" s="567"/>
      <c r="BL746" s="567"/>
      <c r="BM746" s="567"/>
      <c r="BN746" s="567"/>
    </row>
    <row r="747" spans="1:66" s="598" customFormat="1" x14ac:dyDescent="0.25">
      <c r="A747" s="563"/>
      <c r="B747" s="563"/>
      <c r="C747" s="563"/>
      <c r="D747" s="563"/>
      <c r="E747" s="563"/>
      <c r="F747" s="563"/>
      <c r="G747" s="563"/>
      <c r="H747" s="566"/>
      <c r="I747" s="566"/>
      <c r="J747" s="566"/>
      <c r="K747" s="566"/>
      <c r="L747" s="566"/>
      <c r="M747" s="566"/>
      <c r="N747" s="567"/>
      <c r="O747" s="567"/>
      <c r="P747" s="567"/>
      <c r="Q747" s="566"/>
      <c r="R747" s="566"/>
      <c r="S747" s="566"/>
      <c r="T747" s="565"/>
      <c r="U747" s="565"/>
      <c r="V747" s="565"/>
      <c r="W747" s="565"/>
      <c r="X747" s="565"/>
      <c r="Y747" s="565"/>
      <c r="Z747" s="565"/>
      <c r="AA747" s="565"/>
      <c r="AB747" s="565"/>
      <c r="AC747" s="565"/>
      <c r="AD747" s="565"/>
      <c r="AE747" s="565"/>
      <c r="AF747" s="565"/>
      <c r="AG747" s="565"/>
      <c r="AH747" s="565"/>
      <c r="AI747" s="565"/>
      <c r="AJ747" s="565"/>
      <c r="AK747" s="565"/>
      <c r="AL747" s="565"/>
      <c r="AM747" s="565"/>
      <c r="AN747" s="565"/>
      <c r="AO747" s="565"/>
      <c r="AP747" s="565"/>
      <c r="AQ747" s="565"/>
      <c r="AR747" s="565"/>
      <c r="AS747" s="565"/>
      <c r="AT747" s="565"/>
      <c r="AU747" s="565"/>
      <c r="AV747" s="565"/>
      <c r="AW747" s="565"/>
      <c r="AX747" s="565"/>
      <c r="AY747" s="565"/>
      <c r="AZ747" s="565"/>
      <c r="BA747" s="565"/>
      <c r="BB747" s="565"/>
      <c r="BC747" s="565"/>
      <c r="BD747" s="565"/>
      <c r="BE747" s="565"/>
      <c r="BF747" s="565"/>
      <c r="BG747" s="565"/>
      <c r="BH747" s="565"/>
      <c r="BI747" s="565"/>
      <c r="BJ747" s="567"/>
      <c r="BK747" s="567"/>
      <c r="BL747" s="567"/>
      <c r="BM747" s="567"/>
      <c r="BN747" s="567"/>
    </row>
    <row r="748" spans="1:66" s="598" customFormat="1" x14ac:dyDescent="0.25">
      <c r="A748" s="563"/>
      <c r="B748" s="563"/>
      <c r="C748" s="563"/>
      <c r="D748" s="563"/>
      <c r="E748" s="563"/>
      <c r="F748" s="563"/>
      <c r="G748" s="563"/>
      <c r="H748" s="566"/>
      <c r="I748" s="566"/>
      <c r="J748" s="566"/>
      <c r="K748" s="566"/>
      <c r="L748" s="566"/>
      <c r="M748" s="566"/>
      <c r="N748" s="567"/>
      <c r="O748" s="567"/>
      <c r="P748" s="567"/>
      <c r="Q748" s="566"/>
      <c r="R748" s="566"/>
      <c r="S748" s="566"/>
      <c r="T748" s="565"/>
      <c r="U748" s="565"/>
      <c r="V748" s="565"/>
      <c r="W748" s="565"/>
      <c r="X748" s="565"/>
      <c r="Y748" s="565"/>
      <c r="Z748" s="565"/>
      <c r="AA748" s="565"/>
      <c r="AB748" s="565"/>
      <c r="AC748" s="565"/>
      <c r="AD748" s="565"/>
      <c r="AE748" s="565"/>
      <c r="AF748" s="565"/>
      <c r="AG748" s="565"/>
      <c r="AH748" s="565"/>
      <c r="AI748" s="565"/>
      <c r="AJ748" s="565"/>
      <c r="AK748" s="565"/>
      <c r="AL748" s="565"/>
      <c r="AM748" s="565"/>
      <c r="AN748" s="565"/>
      <c r="AO748" s="565"/>
      <c r="AP748" s="565"/>
      <c r="AQ748" s="565"/>
      <c r="AR748" s="565"/>
      <c r="AS748" s="565"/>
      <c r="AT748" s="565"/>
      <c r="AU748" s="565"/>
      <c r="AV748" s="565"/>
      <c r="AW748" s="565"/>
      <c r="AX748" s="565"/>
      <c r="AY748" s="565"/>
      <c r="AZ748" s="565"/>
      <c r="BA748" s="565"/>
      <c r="BB748" s="565"/>
      <c r="BC748" s="565"/>
      <c r="BD748" s="565"/>
      <c r="BE748" s="565"/>
      <c r="BF748" s="565"/>
      <c r="BG748" s="565"/>
      <c r="BH748" s="565"/>
      <c r="BI748" s="565"/>
      <c r="BJ748" s="567"/>
      <c r="BK748" s="567"/>
      <c r="BL748" s="567"/>
      <c r="BM748" s="567"/>
      <c r="BN748" s="567"/>
    </row>
    <row r="749" spans="1:66" s="598" customFormat="1" x14ac:dyDescent="0.25">
      <c r="A749" s="563"/>
      <c r="B749" s="563"/>
      <c r="C749" s="563"/>
      <c r="D749" s="563"/>
      <c r="E749" s="563"/>
      <c r="F749" s="563"/>
      <c r="G749" s="563"/>
      <c r="H749" s="566"/>
      <c r="I749" s="566"/>
      <c r="J749" s="566"/>
      <c r="K749" s="566"/>
      <c r="L749" s="566"/>
      <c r="M749" s="566"/>
      <c r="N749" s="567"/>
      <c r="O749" s="567"/>
      <c r="P749" s="567"/>
      <c r="Q749" s="566"/>
      <c r="R749" s="566"/>
      <c r="S749" s="566"/>
      <c r="T749" s="565"/>
      <c r="U749" s="565"/>
      <c r="V749" s="565"/>
      <c r="W749" s="565"/>
      <c r="X749" s="565"/>
      <c r="Y749" s="565"/>
      <c r="Z749" s="565"/>
      <c r="AA749" s="565"/>
      <c r="AB749" s="565"/>
      <c r="AC749" s="565"/>
      <c r="AD749" s="565"/>
      <c r="AE749" s="565"/>
      <c r="AF749" s="565"/>
      <c r="AG749" s="565"/>
      <c r="AH749" s="565"/>
      <c r="AI749" s="565"/>
      <c r="AJ749" s="565"/>
      <c r="AK749" s="565"/>
      <c r="AL749" s="565"/>
      <c r="AM749" s="565"/>
      <c r="AN749" s="565"/>
      <c r="AO749" s="565"/>
      <c r="AP749" s="565"/>
      <c r="AQ749" s="565"/>
      <c r="AR749" s="565"/>
      <c r="AS749" s="565"/>
      <c r="AT749" s="565"/>
      <c r="AU749" s="565"/>
      <c r="AV749" s="565"/>
      <c r="AW749" s="565"/>
      <c r="AX749" s="565"/>
      <c r="AY749" s="565"/>
      <c r="AZ749" s="565"/>
      <c r="BA749" s="565"/>
      <c r="BB749" s="565"/>
      <c r="BC749" s="565"/>
      <c r="BD749" s="565"/>
      <c r="BE749" s="565"/>
      <c r="BF749" s="565"/>
      <c r="BG749" s="565"/>
      <c r="BH749" s="565"/>
      <c r="BI749" s="565"/>
      <c r="BJ749" s="567"/>
      <c r="BK749" s="567"/>
      <c r="BL749" s="567"/>
      <c r="BM749" s="567"/>
      <c r="BN749" s="567"/>
    </row>
    <row r="750" spans="1:66" s="598" customFormat="1" x14ac:dyDescent="0.25">
      <c r="A750" s="563"/>
      <c r="B750" s="563"/>
      <c r="C750" s="563"/>
      <c r="D750" s="563"/>
      <c r="E750" s="563"/>
      <c r="F750" s="563"/>
      <c r="G750" s="563"/>
      <c r="H750" s="566"/>
      <c r="I750" s="566"/>
      <c r="J750" s="566"/>
      <c r="K750" s="566"/>
      <c r="L750" s="566"/>
      <c r="M750" s="566"/>
      <c r="N750" s="567"/>
      <c r="O750" s="567"/>
      <c r="P750" s="567"/>
      <c r="Q750" s="566"/>
      <c r="R750" s="566"/>
      <c r="S750" s="566"/>
      <c r="T750" s="565"/>
      <c r="U750" s="565"/>
      <c r="V750" s="565"/>
      <c r="W750" s="565"/>
      <c r="X750" s="565"/>
      <c r="Y750" s="565"/>
      <c r="Z750" s="565"/>
      <c r="AA750" s="565"/>
      <c r="AB750" s="565"/>
      <c r="AC750" s="565"/>
      <c r="AD750" s="565"/>
      <c r="AE750" s="565"/>
      <c r="AF750" s="565"/>
      <c r="AG750" s="565"/>
      <c r="AH750" s="565"/>
      <c r="AI750" s="565"/>
      <c r="AJ750" s="565"/>
      <c r="AK750" s="565"/>
      <c r="AL750" s="565"/>
      <c r="AM750" s="565"/>
      <c r="AN750" s="565"/>
      <c r="AO750" s="565"/>
      <c r="AP750" s="565"/>
      <c r="AQ750" s="565"/>
      <c r="AR750" s="565"/>
      <c r="AS750" s="565"/>
      <c r="AT750" s="565"/>
      <c r="AU750" s="565"/>
      <c r="AV750" s="565"/>
      <c r="AW750" s="565"/>
      <c r="AX750" s="565"/>
      <c r="AY750" s="565"/>
      <c r="AZ750" s="565"/>
      <c r="BA750" s="565"/>
      <c r="BB750" s="565"/>
      <c r="BC750" s="565"/>
      <c r="BD750" s="565"/>
      <c r="BE750" s="565"/>
      <c r="BF750" s="565"/>
      <c r="BG750" s="565"/>
      <c r="BH750" s="565"/>
      <c r="BI750" s="565"/>
      <c r="BJ750" s="567"/>
      <c r="BK750" s="567"/>
      <c r="BL750" s="567"/>
      <c r="BM750" s="567"/>
      <c r="BN750" s="567"/>
    </row>
    <row r="751" spans="1:66" s="598" customFormat="1" x14ac:dyDescent="0.25">
      <c r="A751" s="563"/>
      <c r="B751" s="563"/>
      <c r="C751" s="563"/>
      <c r="D751" s="563"/>
      <c r="E751" s="563"/>
      <c r="F751" s="563"/>
      <c r="G751" s="563"/>
      <c r="H751" s="566"/>
      <c r="I751" s="566"/>
      <c r="J751" s="566"/>
      <c r="K751" s="566"/>
      <c r="L751" s="566"/>
      <c r="M751" s="566"/>
      <c r="N751" s="567"/>
      <c r="O751" s="567"/>
      <c r="P751" s="567"/>
      <c r="Q751" s="566"/>
      <c r="R751" s="566"/>
      <c r="S751" s="566"/>
      <c r="T751" s="565"/>
      <c r="U751" s="565"/>
      <c r="V751" s="565"/>
      <c r="W751" s="565"/>
      <c r="X751" s="565"/>
      <c r="Y751" s="565"/>
      <c r="Z751" s="565"/>
      <c r="AA751" s="565"/>
      <c r="AB751" s="565"/>
      <c r="AC751" s="565"/>
      <c r="AD751" s="565"/>
      <c r="AE751" s="565"/>
      <c r="AF751" s="565"/>
      <c r="AG751" s="565"/>
      <c r="AH751" s="565"/>
      <c r="AI751" s="565"/>
      <c r="AJ751" s="565"/>
      <c r="AK751" s="565"/>
      <c r="AL751" s="565"/>
      <c r="AM751" s="565"/>
      <c r="AN751" s="565"/>
      <c r="AO751" s="565"/>
      <c r="AP751" s="565"/>
      <c r="AQ751" s="565"/>
      <c r="AR751" s="565"/>
      <c r="AS751" s="565"/>
      <c r="AT751" s="565"/>
      <c r="AU751" s="565"/>
      <c r="AV751" s="565"/>
      <c r="AW751" s="565"/>
      <c r="AX751" s="565"/>
      <c r="AY751" s="565"/>
      <c r="AZ751" s="565"/>
      <c r="BA751" s="565"/>
      <c r="BB751" s="565"/>
      <c r="BC751" s="565"/>
      <c r="BD751" s="565"/>
      <c r="BE751" s="565"/>
      <c r="BF751" s="565"/>
      <c r="BG751" s="565"/>
      <c r="BH751" s="565"/>
      <c r="BI751" s="565"/>
      <c r="BJ751" s="567"/>
      <c r="BK751" s="567"/>
      <c r="BL751" s="567"/>
      <c r="BM751" s="567"/>
      <c r="BN751" s="567"/>
    </row>
    <row r="752" spans="1:66" s="598" customFormat="1" x14ac:dyDescent="0.25">
      <c r="A752" s="563"/>
      <c r="B752" s="563"/>
      <c r="C752" s="563"/>
      <c r="D752" s="563"/>
      <c r="E752" s="563"/>
      <c r="F752" s="563"/>
      <c r="G752" s="563"/>
      <c r="H752" s="566"/>
      <c r="I752" s="566"/>
      <c r="J752" s="566"/>
      <c r="K752" s="566"/>
      <c r="L752" s="566"/>
      <c r="M752" s="566"/>
      <c r="N752" s="567"/>
      <c r="O752" s="567"/>
      <c r="P752" s="567"/>
      <c r="Q752" s="566"/>
      <c r="R752" s="566"/>
      <c r="S752" s="566"/>
      <c r="T752" s="565"/>
      <c r="U752" s="565"/>
      <c r="V752" s="565"/>
      <c r="W752" s="565"/>
      <c r="X752" s="565"/>
      <c r="Y752" s="565"/>
      <c r="Z752" s="565"/>
      <c r="AA752" s="565"/>
      <c r="AB752" s="565"/>
      <c r="AC752" s="565"/>
      <c r="AD752" s="565"/>
      <c r="AE752" s="565"/>
      <c r="AF752" s="565"/>
      <c r="AG752" s="565"/>
      <c r="AH752" s="565"/>
      <c r="AI752" s="565"/>
      <c r="AJ752" s="565"/>
      <c r="AK752" s="565"/>
      <c r="AL752" s="565"/>
      <c r="AM752" s="565"/>
      <c r="AN752" s="565"/>
      <c r="AO752" s="565"/>
      <c r="AP752" s="565"/>
      <c r="AQ752" s="565"/>
      <c r="AR752" s="565"/>
      <c r="AS752" s="565"/>
      <c r="AT752" s="565"/>
      <c r="AU752" s="565"/>
      <c r="AV752" s="565"/>
      <c r="AW752" s="565"/>
      <c r="AX752" s="565"/>
      <c r="AY752" s="565"/>
      <c r="AZ752" s="565"/>
      <c r="BA752" s="565"/>
      <c r="BB752" s="565"/>
      <c r="BC752" s="565"/>
      <c r="BD752" s="565"/>
      <c r="BE752" s="565"/>
      <c r="BF752" s="565"/>
      <c r="BG752" s="565"/>
      <c r="BH752" s="565"/>
      <c r="BI752" s="565"/>
      <c r="BJ752" s="567"/>
      <c r="BK752" s="567"/>
      <c r="BL752" s="567"/>
      <c r="BM752" s="567"/>
      <c r="BN752" s="567"/>
    </row>
    <row r="753" spans="1:66" s="598" customFormat="1" x14ac:dyDescent="0.25">
      <c r="A753" s="563"/>
      <c r="B753" s="563"/>
      <c r="C753" s="563"/>
      <c r="D753" s="563"/>
      <c r="E753" s="563"/>
      <c r="F753" s="563"/>
      <c r="G753" s="563"/>
      <c r="H753" s="566"/>
      <c r="I753" s="566"/>
      <c r="J753" s="566"/>
      <c r="K753" s="566"/>
      <c r="L753" s="566"/>
      <c r="M753" s="566"/>
      <c r="N753" s="567"/>
      <c r="O753" s="567"/>
      <c r="P753" s="567"/>
      <c r="Q753" s="566"/>
      <c r="R753" s="566"/>
      <c r="S753" s="566"/>
      <c r="T753" s="565"/>
      <c r="U753" s="565"/>
      <c r="V753" s="565"/>
      <c r="W753" s="565"/>
      <c r="X753" s="565"/>
      <c r="Y753" s="565"/>
      <c r="Z753" s="565"/>
      <c r="AA753" s="565"/>
      <c r="AB753" s="565"/>
      <c r="AC753" s="565"/>
      <c r="AD753" s="565"/>
      <c r="AE753" s="565"/>
      <c r="AF753" s="565"/>
      <c r="AG753" s="565"/>
      <c r="AH753" s="565"/>
      <c r="AI753" s="565"/>
      <c r="AJ753" s="565"/>
      <c r="AK753" s="565"/>
      <c r="AL753" s="565"/>
      <c r="AM753" s="565"/>
      <c r="AN753" s="565"/>
      <c r="AO753" s="565"/>
      <c r="AP753" s="565"/>
      <c r="AQ753" s="565"/>
      <c r="AR753" s="565"/>
      <c r="AS753" s="565"/>
      <c r="AT753" s="565"/>
      <c r="AU753" s="565"/>
      <c r="AV753" s="565"/>
      <c r="AW753" s="565"/>
      <c r="AX753" s="565"/>
      <c r="AY753" s="565"/>
      <c r="AZ753" s="565"/>
      <c r="BA753" s="565"/>
      <c r="BB753" s="565"/>
      <c r="BC753" s="565"/>
      <c r="BD753" s="565"/>
      <c r="BE753" s="565"/>
      <c r="BF753" s="565"/>
      <c r="BG753" s="565"/>
      <c r="BH753" s="565"/>
      <c r="BI753" s="565"/>
      <c r="BJ753" s="567"/>
      <c r="BK753" s="567"/>
      <c r="BL753" s="567"/>
      <c r="BM753" s="567"/>
      <c r="BN753" s="567"/>
    </row>
    <row r="754" spans="1:66" s="598" customFormat="1" x14ac:dyDescent="0.25">
      <c r="A754" s="563"/>
      <c r="B754" s="563"/>
      <c r="C754" s="563"/>
      <c r="D754" s="563"/>
      <c r="E754" s="563"/>
      <c r="F754" s="563"/>
      <c r="G754" s="563"/>
      <c r="H754" s="566"/>
      <c r="I754" s="566"/>
      <c r="J754" s="566"/>
      <c r="K754" s="566"/>
      <c r="L754" s="566"/>
      <c r="M754" s="566"/>
      <c r="N754" s="567"/>
      <c r="O754" s="567"/>
      <c r="P754" s="567"/>
      <c r="Q754" s="566"/>
      <c r="R754" s="566"/>
      <c r="S754" s="566"/>
      <c r="T754" s="565"/>
      <c r="U754" s="565"/>
      <c r="V754" s="565"/>
      <c r="W754" s="565"/>
      <c r="X754" s="565"/>
      <c r="Y754" s="565"/>
      <c r="Z754" s="565"/>
      <c r="AA754" s="565"/>
      <c r="AB754" s="565"/>
      <c r="AC754" s="565"/>
      <c r="AD754" s="565"/>
      <c r="AE754" s="565"/>
      <c r="AF754" s="565"/>
      <c r="AG754" s="565"/>
      <c r="AH754" s="565"/>
      <c r="AI754" s="565"/>
      <c r="AJ754" s="565"/>
      <c r="AK754" s="565"/>
      <c r="AL754" s="565"/>
      <c r="AM754" s="565"/>
      <c r="AN754" s="565"/>
      <c r="AO754" s="565"/>
      <c r="AP754" s="565"/>
      <c r="AQ754" s="565"/>
      <c r="AR754" s="565"/>
      <c r="AS754" s="565"/>
      <c r="AT754" s="565"/>
      <c r="AU754" s="565"/>
      <c r="AV754" s="565"/>
      <c r="AW754" s="565"/>
      <c r="AX754" s="565"/>
      <c r="AY754" s="565"/>
      <c r="AZ754" s="565"/>
      <c r="BA754" s="565"/>
      <c r="BB754" s="565"/>
      <c r="BC754" s="565"/>
      <c r="BD754" s="565"/>
      <c r="BE754" s="565"/>
      <c r="BF754" s="565"/>
      <c r="BG754" s="565"/>
      <c r="BH754" s="565"/>
      <c r="BI754" s="565"/>
      <c r="BJ754" s="567"/>
      <c r="BK754" s="567"/>
      <c r="BL754" s="567"/>
      <c r="BM754" s="567"/>
      <c r="BN754" s="567"/>
    </row>
    <row r="755" spans="1:66" s="598" customFormat="1" x14ac:dyDescent="0.25">
      <c r="A755" s="563"/>
      <c r="B755" s="563"/>
      <c r="C755" s="563"/>
      <c r="D755" s="563"/>
      <c r="E755" s="563"/>
      <c r="F755" s="563"/>
      <c r="G755" s="563"/>
      <c r="H755" s="566"/>
      <c r="I755" s="566"/>
      <c r="J755" s="566"/>
      <c r="K755" s="566"/>
      <c r="L755" s="566"/>
      <c r="M755" s="566"/>
      <c r="N755" s="567"/>
      <c r="O755" s="567"/>
      <c r="P755" s="567"/>
      <c r="Q755" s="566"/>
      <c r="R755" s="566"/>
      <c r="S755" s="566"/>
      <c r="T755" s="565"/>
      <c r="U755" s="565"/>
      <c r="V755" s="565"/>
      <c r="W755" s="565"/>
      <c r="X755" s="565"/>
      <c r="Y755" s="565"/>
      <c r="Z755" s="565"/>
      <c r="AA755" s="565"/>
      <c r="AB755" s="565"/>
      <c r="AC755" s="565"/>
      <c r="AD755" s="565"/>
      <c r="AE755" s="565"/>
      <c r="AF755" s="565"/>
      <c r="AG755" s="565"/>
      <c r="AH755" s="565"/>
      <c r="AI755" s="565"/>
      <c r="AJ755" s="565"/>
      <c r="AK755" s="565"/>
      <c r="AL755" s="565"/>
      <c r="AM755" s="565"/>
      <c r="AN755" s="565"/>
      <c r="AO755" s="565"/>
      <c r="AP755" s="565"/>
      <c r="AQ755" s="565"/>
      <c r="AR755" s="565"/>
      <c r="AS755" s="565"/>
      <c r="AT755" s="565"/>
      <c r="AU755" s="565"/>
      <c r="AV755" s="565"/>
      <c r="AW755" s="565"/>
      <c r="AX755" s="565"/>
      <c r="AY755" s="565"/>
      <c r="AZ755" s="565"/>
      <c r="BA755" s="565"/>
      <c r="BB755" s="565"/>
      <c r="BC755" s="565"/>
      <c r="BD755" s="565"/>
      <c r="BE755" s="565"/>
      <c r="BF755" s="565"/>
      <c r="BG755" s="565"/>
      <c r="BH755" s="565"/>
      <c r="BI755" s="565"/>
      <c r="BJ755" s="567"/>
      <c r="BK755" s="567"/>
      <c r="BL755" s="567"/>
      <c r="BM755" s="567"/>
      <c r="BN755" s="567"/>
    </row>
    <row r="756" spans="1:66" s="598" customFormat="1" x14ac:dyDescent="0.25">
      <c r="A756" s="563"/>
      <c r="B756" s="563"/>
      <c r="C756" s="563"/>
      <c r="D756" s="563"/>
      <c r="E756" s="563"/>
      <c r="F756" s="563"/>
      <c r="G756" s="563"/>
      <c r="H756" s="566"/>
      <c r="I756" s="566"/>
      <c r="J756" s="566"/>
      <c r="K756" s="566"/>
      <c r="L756" s="566"/>
      <c r="M756" s="566"/>
      <c r="N756" s="567"/>
      <c r="O756" s="567"/>
      <c r="P756" s="567"/>
      <c r="Q756" s="566"/>
      <c r="R756" s="566"/>
      <c r="S756" s="566"/>
      <c r="T756" s="565"/>
      <c r="U756" s="565"/>
      <c r="V756" s="565"/>
      <c r="W756" s="565"/>
      <c r="X756" s="565"/>
      <c r="Y756" s="565"/>
      <c r="Z756" s="565"/>
      <c r="AA756" s="565"/>
      <c r="AB756" s="565"/>
      <c r="AC756" s="565"/>
      <c r="AD756" s="565"/>
      <c r="AE756" s="565"/>
      <c r="AF756" s="565"/>
      <c r="AG756" s="565"/>
      <c r="AH756" s="565"/>
      <c r="AI756" s="565"/>
      <c r="AJ756" s="565"/>
      <c r="AK756" s="565"/>
      <c r="AL756" s="565"/>
      <c r="AM756" s="565"/>
      <c r="AN756" s="565"/>
      <c r="AO756" s="565"/>
      <c r="AP756" s="565"/>
      <c r="AQ756" s="565"/>
      <c r="AR756" s="565"/>
      <c r="AS756" s="565"/>
      <c r="AT756" s="565"/>
      <c r="AU756" s="565"/>
      <c r="AV756" s="565"/>
      <c r="AW756" s="565"/>
      <c r="AX756" s="565"/>
      <c r="AY756" s="565"/>
      <c r="AZ756" s="565"/>
      <c r="BA756" s="565"/>
      <c r="BB756" s="565"/>
      <c r="BC756" s="565"/>
      <c r="BD756" s="565"/>
      <c r="BE756" s="565"/>
      <c r="BF756" s="565"/>
      <c r="BG756" s="565"/>
      <c r="BH756" s="565"/>
      <c r="BI756" s="565"/>
      <c r="BJ756" s="567"/>
      <c r="BK756" s="567"/>
      <c r="BL756" s="567"/>
      <c r="BM756" s="567"/>
      <c r="BN756" s="567"/>
    </row>
    <row r="757" spans="1:66" s="598" customFormat="1" x14ac:dyDescent="0.25">
      <c r="A757" s="563"/>
      <c r="B757" s="563"/>
      <c r="C757" s="563"/>
      <c r="D757" s="563"/>
      <c r="E757" s="563"/>
      <c r="F757" s="563"/>
      <c r="G757" s="563"/>
      <c r="H757" s="566"/>
      <c r="I757" s="566"/>
      <c r="J757" s="566"/>
      <c r="K757" s="566"/>
      <c r="L757" s="566"/>
      <c r="M757" s="566"/>
      <c r="N757" s="567"/>
      <c r="O757" s="567"/>
      <c r="P757" s="567"/>
      <c r="Q757" s="566"/>
      <c r="R757" s="566"/>
      <c r="S757" s="566"/>
      <c r="T757" s="565"/>
      <c r="U757" s="565"/>
      <c r="V757" s="565"/>
      <c r="W757" s="565"/>
      <c r="X757" s="565"/>
      <c r="Y757" s="565"/>
      <c r="Z757" s="565"/>
      <c r="AA757" s="565"/>
      <c r="AB757" s="565"/>
      <c r="AC757" s="565"/>
      <c r="AD757" s="565"/>
      <c r="AE757" s="565"/>
      <c r="AF757" s="565"/>
      <c r="AG757" s="565"/>
      <c r="AH757" s="565"/>
      <c r="AI757" s="565"/>
      <c r="AJ757" s="565"/>
      <c r="AK757" s="565"/>
      <c r="AL757" s="565"/>
      <c r="AM757" s="565"/>
      <c r="AN757" s="565"/>
      <c r="AO757" s="565"/>
      <c r="AP757" s="565"/>
      <c r="AQ757" s="565"/>
      <c r="AR757" s="565"/>
      <c r="AS757" s="565"/>
      <c r="AT757" s="565"/>
      <c r="AU757" s="565"/>
      <c r="AV757" s="565"/>
      <c r="AW757" s="565"/>
      <c r="AX757" s="565"/>
      <c r="AY757" s="565"/>
      <c r="AZ757" s="565"/>
      <c r="BA757" s="565"/>
      <c r="BB757" s="565"/>
      <c r="BC757" s="565"/>
      <c r="BD757" s="565"/>
      <c r="BE757" s="565"/>
      <c r="BF757" s="565"/>
      <c r="BG757" s="565"/>
      <c r="BH757" s="565"/>
      <c r="BI757" s="565"/>
      <c r="BJ757" s="567"/>
      <c r="BK757" s="567"/>
      <c r="BL757" s="567"/>
      <c r="BM757" s="567"/>
      <c r="BN757" s="567"/>
    </row>
    <row r="758" spans="1:66" s="598" customFormat="1" x14ac:dyDescent="0.25">
      <c r="A758" s="563"/>
      <c r="B758" s="563"/>
      <c r="C758" s="563"/>
      <c r="D758" s="563"/>
      <c r="E758" s="563"/>
      <c r="F758" s="563"/>
      <c r="G758" s="563"/>
      <c r="H758" s="566"/>
      <c r="I758" s="566"/>
      <c r="J758" s="566"/>
      <c r="K758" s="566"/>
      <c r="L758" s="566"/>
      <c r="M758" s="566"/>
      <c r="N758" s="567"/>
      <c r="O758" s="567"/>
      <c r="P758" s="567"/>
      <c r="Q758" s="566"/>
      <c r="R758" s="566"/>
      <c r="S758" s="566"/>
      <c r="T758" s="565"/>
      <c r="U758" s="565"/>
      <c r="V758" s="565"/>
      <c r="W758" s="565"/>
      <c r="X758" s="565"/>
      <c r="Y758" s="565"/>
      <c r="Z758" s="565"/>
      <c r="AA758" s="565"/>
      <c r="AB758" s="565"/>
      <c r="AC758" s="565"/>
      <c r="AD758" s="565"/>
      <c r="AE758" s="565"/>
      <c r="AF758" s="565"/>
      <c r="AG758" s="565"/>
      <c r="AH758" s="565"/>
      <c r="AI758" s="565"/>
      <c r="AJ758" s="565"/>
      <c r="AK758" s="565"/>
      <c r="AL758" s="565"/>
      <c r="AM758" s="565"/>
      <c r="AN758" s="565"/>
      <c r="AO758" s="565"/>
      <c r="AP758" s="565"/>
      <c r="AQ758" s="565"/>
      <c r="AR758" s="565"/>
      <c r="AS758" s="565"/>
      <c r="AT758" s="565"/>
      <c r="AU758" s="565"/>
      <c r="AV758" s="565"/>
      <c r="AW758" s="565"/>
      <c r="AX758" s="565"/>
      <c r="AY758" s="565"/>
      <c r="AZ758" s="565"/>
      <c r="BA758" s="565"/>
      <c r="BB758" s="565"/>
      <c r="BC758" s="565"/>
      <c r="BD758" s="565"/>
      <c r="BE758" s="565"/>
      <c r="BF758" s="565"/>
      <c r="BG758" s="565"/>
      <c r="BH758" s="565"/>
      <c r="BI758" s="565"/>
      <c r="BJ758" s="567"/>
      <c r="BK758" s="567"/>
      <c r="BL758" s="567"/>
      <c r="BM758" s="567"/>
      <c r="BN758" s="567"/>
    </row>
    <row r="759" spans="1:66" s="598" customFormat="1" x14ac:dyDescent="0.25">
      <c r="A759" s="563"/>
      <c r="B759" s="563"/>
      <c r="C759" s="563"/>
      <c r="D759" s="563"/>
      <c r="E759" s="563"/>
      <c r="F759" s="563"/>
      <c r="G759" s="563"/>
      <c r="H759" s="566"/>
      <c r="I759" s="566"/>
      <c r="J759" s="566"/>
      <c r="K759" s="566"/>
      <c r="L759" s="566"/>
      <c r="M759" s="566"/>
      <c r="N759" s="567"/>
      <c r="O759" s="567"/>
      <c r="P759" s="567"/>
      <c r="Q759" s="566"/>
      <c r="R759" s="566"/>
      <c r="S759" s="566"/>
      <c r="T759" s="565"/>
      <c r="U759" s="565"/>
      <c r="V759" s="565"/>
      <c r="W759" s="565"/>
      <c r="X759" s="565"/>
      <c r="Y759" s="565"/>
      <c r="Z759" s="565"/>
      <c r="AA759" s="565"/>
      <c r="AB759" s="565"/>
      <c r="AC759" s="565"/>
      <c r="AD759" s="565"/>
      <c r="AE759" s="565"/>
      <c r="AF759" s="565"/>
      <c r="AG759" s="565"/>
      <c r="AH759" s="565"/>
      <c r="AI759" s="565"/>
      <c r="AJ759" s="565"/>
      <c r="AK759" s="565"/>
      <c r="AL759" s="565"/>
      <c r="AM759" s="565"/>
      <c r="AN759" s="565"/>
      <c r="AO759" s="565"/>
      <c r="AP759" s="565"/>
      <c r="AQ759" s="565"/>
      <c r="AR759" s="565"/>
      <c r="AS759" s="565"/>
      <c r="AT759" s="565"/>
      <c r="AU759" s="565"/>
      <c r="AV759" s="565"/>
      <c r="AW759" s="565"/>
      <c r="AX759" s="565"/>
      <c r="AY759" s="565"/>
      <c r="AZ759" s="565"/>
      <c r="BA759" s="565"/>
      <c r="BB759" s="565"/>
      <c r="BC759" s="565"/>
      <c r="BD759" s="565"/>
      <c r="BE759" s="565"/>
      <c r="BF759" s="565"/>
      <c r="BG759" s="565"/>
      <c r="BH759" s="565"/>
      <c r="BI759" s="565"/>
      <c r="BJ759" s="567"/>
      <c r="BK759" s="567"/>
      <c r="BL759" s="567"/>
      <c r="BM759" s="567"/>
      <c r="BN759" s="567"/>
    </row>
    <row r="760" spans="1:66" s="598" customFormat="1" x14ac:dyDescent="0.25">
      <c r="A760" s="563"/>
      <c r="B760" s="563"/>
      <c r="C760" s="563"/>
      <c r="D760" s="563"/>
      <c r="E760" s="563"/>
      <c r="F760" s="563"/>
      <c r="G760" s="563"/>
      <c r="H760" s="566"/>
      <c r="I760" s="566"/>
      <c r="J760" s="566"/>
      <c r="K760" s="566"/>
      <c r="L760" s="566"/>
      <c r="M760" s="566"/>
      <c r="N760" s="567"/>
      <c r="O760" s="567"/>
      <c r="P760" s="567"/>
      <c r="Q760" s="566"/>
      <c r="R760" s="566"/>
      <c r="S760" s="566"/>
      <c r="T760" s="565"/>
      <c r="U760" s="565"/>
      <c r="V760" s="565"/>
      <c r="W760" s="565"/>
      <c r="X760" s="565"/>
      <c r="Y760" s="565"/>
      <c r="Z760" s="565"/>
      <c r="AA760" s="565"/>
      <c r="AB760" s="565"/>
      <c r="AC760" s="565"/>
      <c r="AD760" s="565"/>
      <c r="AE760" s="565"/>
      <c r="AF760" s="565"/>
      <c r="AG760" s="565"/>
      <c r="AH760" s="565"/>
      <c r="AI760" s="565"/>
      <c r="AJ760" s="565"/>
      <c r="AK760" s="565"/>
      <c r="AL760" s="565"/>
      <c r="AM760" s="565"/>
      <c r="AN760" s="565"/>
      <c r="AO760" s="565"/>
      <c r="AP760" s="565"/>
      <c r="AQ760" s="565"/>
      <c r="AR760" s="565"/>
      <c r="AS760" s="565"/>
      <c r="AT760" s="565"/>
      <c r="AU760" s="565"/>
      <c r="AV760" s="565"/>
      <c r="AW760" s="565"/>
      <c r="AX760" s="565"/>
      <c r="AY760" s="565"/>
      <c r="AZ760" s="565"/>
      <c r="BA760" s="565"/>
      <c r="BB760" s="565"/>
      <c r="BC760" s="565"/>
      <c r="BD760" s="565"/>
      <c r="BE760" s="565"/>
      <c r="BF760" s="565"/>
      <c r="BG760" s="565"/>
      <c r="BH760" s="565"/>
      <c r="BI760" s="565"/>
      <c r="BJ760" s="567"/>
      <c r="BK760" s="567"/>
      <c r="BL760" s="567"/>
      <c r="BM760" s="567"/>
      <c r="BN760" s="567"/>
    </row>
    <row r="761" spans="1:66" s="598" customFormat="1" x14ac:dyDescent="0.25">
      <c r="A761" s="563"/>
      <c r="B761" s="563"/>
      <c r="C761" s="563"/>
      <c r="D761" s="563"/>
      <c r="E761" s="563"/>
      <c r="F761" s="563"/>
      <c r="G761" s="563"/>
      <c r="H761" s="566"/>
      <c r="I761" s="566"/>
      <c r="J761" s="566"/>
      <c r="K761" s="566"/>
      <c r="L761" s="566"/>
      <c r="M761" s="566"/>
      <c r="N761" s="567"/>
      <c r="O761" s="567"/>
      <c r="P761" s="567"/>
      <c r="Q761" s="566"/>
      <c r="R761" s="566"/>
      <c r="S761" s="566"/>
      <c r="T761" s="565"/>
      <c r="U761" s="565"/>
      <c r="V761" s="565"/>
      <c r="W761" s="565"/>
      <c r="X761" s="565"/>
      <c r="Y761" s="565"/>
      <c r="Z761" s="565"/>
      <c r="AA761" s="565"/>
      <c r="AB761" s="565"/>
      <c r="AC761" s="565"/>
      <c r="AD761" s="565"/>
      <c r="AE761" s="565"/>
      <c r="AF761" s="565"/>
      <c r="AG761" s="565"/>
      <c r="AH761" s="565"/>
      <c r="AI761" s="565"/>
      <c r="AJ761" s="565"/>
      <c r="AK761" s="565"/>
      <c r="AL761" s="565"/>
      <c r="AM761" s="565"/>
      <c r="AN761" s="565"/>
      <c r="AO761" s="565"/>
      <c r="AP761" s="565"/>
      <c r="AQ761" s="565"/>
      <c r="AR761" s="565"/>
      <c r="AS761" s="565"/>
      <c r="AT761" s="565"/>
      <c r="AU761" s="565"/>
      <c r="AV761" s="565"/>
      <c r="AW761" s="565"/>
      <c r="AX761" s="565"/>
      <c r="AY761" s="565"/>
      <c r="AZ761" s="565"/>
      <c r="BA761" s="565"/>
      <c r="BB761" s="565"/>
      <c r="BC761" s="565"/>
      <c r="BD761" s="565"/>
      <c r="BE761" s="565"/>
      <c r="BF761" s="565"/>
      <c r="BG761" s="565"/>
      <c r="BH761" s="565"/>
      <c r="BI761" s="565"/>
      <c r="BJ761" s="567"/>
      <c r="BK761" s="567"/>
      <c r="BL761" s="567"/>
      <c r="BM761" s="567"/>
      <c r="BN761" s="567"/>
    </row>
    <row r="762" spans="1:66" s="598" customFormat="1" x14ac:dyDescent="0.25">
      <c r="A762" s="563"/>
      <c r="B762" s="563"/>
      <c r="C762" s="563"/>
      <c r="D762" s="563"/>
      <c r="E762" s="563"/>
      <c r="F762" s="563"/>
      <c r="G762" s="563"/>
      <c r="H762" s="566"/>
      <c r="I762" s="566"/>
      <c r="J762" s="566"/>
      <c r="K762" s="566"/>
      <c r="L762" s="566"/>
      <c r="M762" s="566"/>
      <c r="N762" s="567"/>
      <c r="O762" s="567"/>
      <c r="P762" s="567"/>
      <c r="Q762" s="566"/>
      <c r="R762" s="566"/>
      <c r="S762" s="566"/>
      <c r="T762" s="565"/>
      <c r="U762" s="565"/>
      <c r="V762" s="565"/>
      <c r="W762" s="565"/>
      <c r="X762" s="565"/>
      <c r="Y762" s="565"/>
      <c r="Z762" s="565"/>
      <c r="AA762" s="565"/>
      <c r="AB762" s="565"/>
      <c r="AC762" s="565"/>
      <c r="AD762" s="565"/>
      <c r="AE762" s="565"/>
      <c r="AF762" s="565"/>
      <c r="AG762" s="565"/>
      <c r="AH762" s="565"/>
      <c r="AI762" s="565"/>
      <c r="AJ762" s="565"/>
      <c r="AK762" s="565"/>
      <c r="AL762" s="565"/>
      <c r="AM762" s="565"/>
      <c r="AN762" s="565"/>
      <c r="AO762" s="565"/>
      <c r="AP762" s="565"/>
      <c r="AQ762" s="565"/>
      <c r="AR762" s="565"/>
      <c r="AS762" s="565"/>
      <c r="AT762" s="565"/>
      <c r="AU762" s="565"/>
      <c r="AV762" s="565"/>
      <c r="AW762" s="565"/>
      <c r="AX762" s="565"/>
      <c r="AY762" s="565"/>
      <c r="AZ762" s="565"/>
      <c r="BA762" s="565"/>
      <c r="BB762" s="565"/>
      <c r="BC762" s="565"/>
      <c r="BD762" s="565"/>
      <c r="BE762" s="565"/>
      <c r="BF762" s="565"/>
      <c r="BG762" s="565"/>
      <c r="BH762" s="565"/>
      <c r="BI762" s="565"/>
      <c r="BJ762" s="567"/>
      <c r="BK762" s="567"/>
      <c r="BL762" s="567"/>
      <c r="BM762" s="567"/>
      <c r="BN762" s="567"/>
    </row>
    <row r="763" spans="1:66" s="598" customFormat="1" x14ac:dyDescent="0.25">
      <c r="A763" s="563"/>
      <c r="B763" s="563"/>
      <c r="C763" s="563"/>
      <c r="D763" s="563"/>
      <c r="E763" s="563"/>
      <c r="F763" s="563"/>
      <c r="G763" s="563"/>
      <c r="H763" s="566"/>
      <c r="I763" s="566"/>
      <c r="J763" s="566"/>
      <c r="K763" s="566"/>
      <c r="L763" s="566"/>
      <c r="M763" s="566"/>
      <c r="N763" s="567"/>
      <c r="O763" s="567"/>
      <c r="P763" s="567"/>
      <c r="Q763" s="566"/>
      <c r="R763" s="566"/>
      <c r="S763" s="566"/>
      <c r="T763" s="565"/>
      <c r="U763" s="565"/>
      <c r="V763" s="565"/>
      <c r="W763" s="565"/>
      <c r="X763" s="565"/>
      <c r="Y763" s="565"/>
      <c r="Z763" s="565"/>
      <c r="AA763" s="565"/>
      <c r="AB763" s="565"/>
      <c r="AC763" s="565"/>
      <c r="AD763" s="565"/>
      <c r="AE763" s="565"/>
      <c r="AF763" s="565"/>
      <c r="AG763" s="565"/>
      <c r="AH763" s="565"/>
      <c r="AI763" s="565"/>
      <c r="AJ763" s="565"/>
      <c r="AK763" s="565"/>
      <c r="AL763" s="565"/>
      <c r="AM763" s="565"/>
      <c r="AN763" s="565"/>
      <c r="AO763" s="565"/>
      <c r="AP763" s="565"/>
      <c r="AQ763" s="565"/>
      <c r="AR763" s="565"/>
      <c r="AS763" s="565"/>
      <c r="AT763" s="565"/>
      <c r="AU763" s="565"/>
      <c r="AV763" s="565"/>
      <c r="AW763" s="565"/>
      <c r="AX763" s="565"/>
      <c r="AY763" s="565"/>
      <c r="AZ763" s="565"/>
      <c r="BA763" s="565"/>
      <c r="BB763" s="565"/>
      <c r="BC763" s="565"/>
      <c r="BD763" s="565"/>
      <c r="BE763" s="565"/>
      <c r="BF763" s="565"/>
      <c r="BG763" s="565"/>
      <c r="BH763" s="565"/>
      <c r="BI763" s="565"/>
      <c r="BJ763" s="567"/>
      <c r="BK763" s="567"/>
      <c r="BL763" s="567"/>
      <c r="BM763" s="567"/>
      <c r="BN763" s="567"/>
    </row>
    <row r="764" spans="1:66" s="598" customFormat="1" x14ac:dyDescent="0.25">
      <c r="A764" s="563"/>
      <c r="B764" s="563"/>
      <c r="C764" s="563"/>
      <c r="D764" s="563"/>
      <c r="E764" s="563"/>
      <c r="F764" s="563"/>
      <c r="G764" s="563"/>
      <c r="H764" s="566"/>
      <c r="I764" s="566"/>
      <c r="J764" s="566"/>
      <c r="K764" s="566"/>
      <c r="L764" s="566"/>
      <c r="M764" s="566"/>
      <c r="N764" s="567"/>
      <c r="O764" s="567"/>
      <c r="P764" s="567"/>
      <c r="Q764" s="566"/>
      <c r="R764" s="566"/>
      <c r="S764" s="566"/>
      <c r="T764" s="565"/>
      <c r="U764" s="565"/>
      <c r="V764" s="565"/>
      <c r="W764" s="565"/>
      <c r="X764" s="565"/>
      <c r="Y764" s="565"/>
      <c r="Z764" s="565"/>
      <c r="AA764" s="565"/>
      <c r="AB764" s="565"/>
      <c r="AC764" s="565"/>
      <c r="AD764" s="565"/>
      <c r="AE764" s="565"/>
      <c r="AF764" s="565"/>
      <c r="AG764" s="565"/>
      <c r="AH764" s="565"/>
      <c r="AI764" s="565"/>
      <c r="AJ764" s="565"/>
      <c r="AK764" s="565"/>
      <c r="AL764" s="565"/>
      <c r="AM764" s="565"/>
      <c r="AN764" s="565"/>
      <c r="AO764" s="565"/>
      <c r="AP764" s="565"/>
      <c r="AQ764" s="565"/>
      <c r="AR764" s="565"/>
      <c r="AS764" s="565"/>
      <c r="AT764" s="565"/>
      <c r="AU764" s="565"/>
      <c r="AV764" s="565"/>
      <c r="AW764" s="565"/>
      <c r="AX764" s="565"/>
      <c r="AY764" s="565"/>
      <c r="AZ764" s="565"/>
      <c r="BA764" s="565"/>
      <c r="BB764" s="565"/>
      <c r="BC764" s="565"/>
      <c r="BD764" s="565"/>
      <c r="BE764" s="565"/>
      <c r="BF764" s="565"/>
      <c r="BG764" s="565"/>
      <c r="BH764" s="565"/>
      <c r="BI764" s="565"/>
      <c r="BJ764" s="567"/>
      <c r="BK764" s="567"/>
      <c r="BL764" s="567"/>
      <c r="BM764" s="567"/>
      <c r="BN764" s="567"/>
    </row>
    <row r="765" spans="1:66" s="598" customFormat="1" x14ac:dyDescent="0.25">
      <c r="A765" s="563"/>
      <c r="B765" s="563"/>
      <c r="C765" s="563"/>
      <c r="D765" s="563"/>
      <c r="E765" s="563"/>
      <c r="F765" s="563"/>
      <c r="G765" s="563"/>
      <c r="H765" s="566"/>
      <c r="I765" s="566"/>
      <c r="J765" s="566"/>
      <c r="K765" s="566"/>
      <c r="L765" s="566"/>
      <c r="M765" s="566"/>
      <c r="N765" s="567"/>
      <c r="O765" s="567"/>
      <c r="P765" s="567"/>
      <c r="Q765" s="566"/>
      <c r="R765" s="566"/>
      <c r="S765" s="566"/>
      <c r="T765" s="565"/>
      <c r="U765" s="565"/>
      <c r="V765" s="565"/>
      <c r="W765" s="565"/>
      <c r="X765" s="565"/>
      <c r="Y765" s="565"/>
      <c r="Z765" s="565"/>
      <c r="AA765" s="565"/>
      <c r="AB765" s="565"/>
      <c r="AC765" s="565"/>
      <c r="AD765" s="565"/>
      <c r="AE765" s="565"/>
      <c r="AF765" s="565"/>
      <c r="AG765" s="565"/>
      <c r="AH765" s="565"/>
      <c r="AI765" s="565"/>
      <c r="AJ765" s="565"/>
      <c r="AK765" s="565"/>
      <c r="AL765" s="565"/>
      <c r="AM765" s="565"/>
      <c r="AN765" s="565"/>
      <c r="AO765" s="565"/>
      <c r="AP765" s="565"/>
      <c r="AQ765" s="565"/>
      <c r="AR765" s="565"/>
      <c r="AS765" s="565"/>
      <c r="AT765" s="565"/>
      <c r="AU765" s="565"/>
      <c r="AV765" s="565"/>
      <c r="AW765" s="565"/>
      <c r="AX765" s="565"/>
      <c r="AY765" s="565"/>
      <c r="AZ765" s="565"/>
      <c r="BA765" s="565"/>
      <c r="BB765" s="565"/>
      <c r="BC765" s="565"/>
      <c r="BD765" s="565"/>
      <c r="BE765" s="565"/>
      <c r="BF765" s="565"/>
      <c r="BG765" s="565"/>
      <c r="BH765" s="565"/>
      <c r="BI765" s="565"/>
      <c r="BJ765" s="567"/>
      <c r="BK765" s="567"/>
      <c r="BL765" s="567"/>
      <c r="BM765" s="567"/>
      <c r="BN765" s="567"/>
    </row>
    <row r="766" spans="1:66" s="598" customFormat="1" x14ac:dyDescent="0.25">
      <c r="A766" s="563"/>
      <c r="B766" s="563"/>
      <c r="C766" s="563"/>
      <c r="D766" s="563"/>
      <c r="E766" s="563"/>
      <c r="F766" s="563"/>
      <c r="G766" s="563"/>
      <c r="H766" s="566"/>
      <c r="I766" s="566"/>
      <c r="J766" s="566"/>
      <c r="K766" s="566"/>
      <c r="L766" s="566"/>
      <c r="M766" s="566"/>
      <c r="N766" s="567"/>
      <c r="O766" s="567"/>
      <c r="P766" s="567"/>
      <c r="Q766" s="566"/>
      <c r="R766" s="566"/>
      <c r="S766" s="566"/>
      <c r="T766" s="565"/>
      <c r="U766" s="565"/>
      <c r="V766" s="565"/>
      <c r="W766" s="565"/>
      <c r="X766" s="565"/>
      <c r="Y766" s="565"/>
      <c r="Z766" s="565"/>
      <c r="AA766" s="565"/>
      <c r="AB766" s="565"/>
      <c r="AC766" s="565"/>
      <c r="AD766" s="565"/>
      <c r="AE766" s="565"/>
      <c r="AF766" s="565"/>
      <c r="AG766" s="565"/>
      <c r="AH766" s="565"/>
      <c r="AI766" s="565"/>
      <c r="AJ766" s="565"/>
      <c r="AK766" s="565"/>
      <c r="AL766" s="565"/>
      <c r="AM766" s="565"/>
      <c r="AN766" s="565"/>
      <c r="AO766" s="565"/>
      <c r="AP766" s="565"/>
      <c r="AQ766" s="565"/>
      <c r="AR766" s="565"/>
      <c r="AS766" s="565"/>
      <c r="AT766" s="565"/>
      <c r="AU766" s="565"/>
      <c r="AV766" s="565"/>
      <c r="AW766" s="565"/>
      <c r="AX766" s="565"/>
      <c r="AY766" s="565"/>
      <c r="AZ766" s="565"/>
      <c r="BA766" s="565"/>
      <c r="BB766" s="565"/>
      <c r="BC766" s="565"/>
      <c r="BD766" s="565"/>
      <c r="BE766" s="565"/>
      <c r="BF766" s="565"/>
      <c r="BG766" s="565"/>
      <c r="BH766" s="565"/>
      <c r="BI766" s="565"/>
      <c r="BJ766" s="567"/>
      <c r="BK766" s="567"/>
      <c r="BL766" s="567"/>
      <c r="BM766" s="567"/>
      <c r="BN766" s="567"/>
    </row>
    <row r="767" spans="1:66" s="598" customFormat="1" x14ac:dyDescent="0.25">
      <c r="A767" s="563"/>
      <c r="B767" s="563"/>
      <c r="C767" s="563"/>
      <c r="D767" s="563"/>
      <c r="E767" s="563"/>
      <c r="F767" s="563"/>
      <c r="G767" s="563"/>
      <c r="H767" s="566"/>
      <c r="I767" s="566"/>
      <c r="J767" s="566"/>
      <c r="K767" s="566"/>
      <c r="L767" s="566"/>
      <c r="M767" s="566"/>
      <c r="N767" s="567"/>
      <c r="O767" s="567"/>
      <c r="P767" s="567"/>
      <c r="Q767" s="566"/>
      <c r="R767" s="566"/>
      <c r="S767" s="566"/>
      <c r="T767" s="565"/>
      <c r="U767" s="565"/>
      <c r="V767" s="565"/>
      <c r="W767" s="565"/>
      <c r="X767" s="565"/>
      <c r="Y767" s="565"/>
      <c r="Z767" s="565"/>
      <c r="AA767" s="565"/>
      <c r="AB767" s="565"/>
      <c r="AC767" s="565"/>
      <c r="AD767" s="565"/>
      <c r="AE767" s="565"/>
      <c r="AF767" s="565"/>
      <c r="AG767" s="565"/>
      <c r="AH767" s="565"/>
      <c r="AI767" s="565"/>
      <c r="AJ767" s="565"/>
      <c r="AK767" s="565"/>
      <c r="AL767" s="565"/>
      <c r="AM767" s="565"/>
      <c r="AN767" s="565"/>
      <c r="AO767" s="565"/>
      <c r="AP767" s="565"/>
      <c r="AQ767" s="565"/>
      <c r="AR767" s="565"/>
      <c r="AS767" s="565"/>
      <c r="AT767" s="565"/>
      <c r="AU767" s="565"/>
      <c r="AV767" s="565"/>
      <c r="AW767" s="565"/>
      <c r="AX767" s="565"/>
      <c r="AY767" s="565"/>
      <c r="AZ767" s="565"/>
      <c r="BA767" s="565"/>
      <c r="BB767" s="565"/>
      <c r="BC767" s="565"/>
      <c r="BD767" s="565"/>
      <c r="BE767" s="565"/>
      <c r="BF767" s="565"/>
      <c r="BG767" s="565"/>
      <c r="BH767" s="565"/>
      <c r="BI767" s="565"/>
      <c r="BJ767" s="567"/>
      <c r="BK767" s="567"/>
      <c r="BL767" s="567"/>
      <c r="BM767" s="567"/>
      <c r="BN767" s="567"/>
    </row>
    <row r="768" spans="1:66" s="598" customFormat="1" x14ac:dyDescent="0.25">
      <c r="A768" s="563"/>
      <c r="B768" s="563"/>
      <c r="C768" s="563"/>
      <c r="D768" s="563"/>
      <c r="E768" s="563"/>
      <c r="F768" s="563"/>
      <c r="G768" s="563"/>
      <c r="H768" s="566"/>
      <c r="I768" s="566"/>
      <c r="J768" s="566"/>
      <c r="K768" s="566"/>
      <c r="L768" s="566"/>
      <c r="M768" s="566"/>
      <c r="N768" s="567"/>
      <c r="O768" s="567"/>
      <c r="P768" s="567"/>
      <c r="Q768" s="566"/>
      <c r="R768" s="566"/>
      <c r="S768" s="566"/>
      <c r="T768" s="565"/>
      <c r="U768" s="565"/>
      <c r="V768" s="565"/>
      <c r="W768" s="565"/>
      <c r="X768" s="565"/>
      <c r="Y768" s="565"/>
      <c r="Z768" s="565"/>
      <c r="AA768" s="565"/>
      <c r="AB768" s="565"/>
      <c r="AC768" s="565"/>
      <c r="AD768" s="565"/>
      <c r="AE768" s="565"/>
      <c r="AF768" s="565"/>
      <c r="AG768" s="565"/>
      <c r="AH768" s="565"/>
      <c r="AI768" s="565"/>
      <c r="AJ768" s="565"/>
      <c r="AK768" s="565"/>
      <c r="AL768" s="565"/>
      <c r="AM768" s="565"/>
      <c r="AN768" s="565"/>
      <c r="AO768" s="565"/>
      <c r="AP768" s="565"/>
      <c r="AQ768" s="565"/>
      <c r="AR768" s="565"/>
      <c r="AS768" s="565"/>
      <c r="AT768" s="565"/>
      <c r="AU768" s="565"/>
      <c r="AV768" s="565"/>
      <c r="AW768" s="565"/>
      <c r="AX768" s="565"/>
      <c r="AY768" s="565"/>
      <c r="AZ768" s="565"/>
      <c r="BA768" s="565"/>
      <c r="BB768" s="565"/>
      <c r="BC768" s="565"/>
      <c r="BD768" s="565"/>
      <c r="BE768" s="565"/>
      <c r="BF768" s="565"/>
      <c r="BG768" s="565"/>
      <c r="BH768" s="565"/>
      <c r="BI768" s="565"/>
      <c r="BJ768" s="567"/>
      <c r="BK768" s="567"/>
      <c r="BL768" s="567"/>
      <c r="BM768" s="567"/>
      <c r="BN768" s="567"/>
    </row>
    <row r="769" spans="1:66" s="598" customFormat="1" x14ac:dyDescent="0.25">
      <c r="A769" s="563"/>
      <c r="B769" s="563"/>
      <c r="C769" s="563"/>
      <c r="D769" s="563"/>
      <c r="E769" s="563"/>
      <c r="F769" s="563"/>
      <c r="G769" s="563"/>
      <c r="H769" s="566"/>
      <c r="I769" s="566"/>
      <c r="J769" s="566"/>
      <c r="K769" s="566"/>
      <c r="L769" s="566"/>
      <c r="M769" s="566"/>
      <c r="N769" s="567"/>
      <c r="O769" s="567"/>
      <c r="P769" s="567"/>
      <c r="Q769" s="566"/>
      <c r="R769" s="566"/>
      <c r="S769" s="566"/>
      <c r="T769" s="565"/>
      <c r="U769" s="565"/>
      <c r="V769" s="565"/>
      <c r="W769" s="565"/>
      <c r="X769" s="565"/>
      <c r="Y769" s="565"/>
      <c r="Z769" s="565"/>
      <c r="AA769" s="565"/>
      <c r="AB769" s="565"/>
      <c r="AC769" s="565"/>
      <c r="AD769" s="565"/>
      <c r="AE769" s="565"/>
      <c r="AF769" s="565"/>
      <c r="AG769" s="565"/>
      <c r="AH769" s="565"/>
      <c r="AI769" s="565"/>
      <c r="AJ769" s="565"/>
      <c r="AK769" s="565"/>
      <c r="AL769" s="565"/>
      <c r="AM769" s="565"/>
      <c r="AN769" s="565"/>
      <c r="AO769" s="565"/>
      <c r="AP769" s="565"/>
      <c r="AQ769" s="565"/>
      <c r="AR769" s="565"/>
      <c r="AS769" s="565"/>
      <c r="AT769" s="565"/>
      <c r="AU769" s="565"/>
      <c r="AV769" s="565"/>
      <c r="AW769" s="565"/>
      <c r="AX769" s="565"/>
      <c r="AY769" s="565"/>
      <c r="AZ769" s="565"/>
      <c r="BA769" s="565"/>
      <c r="BB769" s="565"/>
      <c r="BC769" s="565"/>
      <c r="BD769" s="565"/>
      <c r="BE769" s="565"/>
      <c r="BF769" s="565"/>
      <c r="BG769" s="565"/>
      <c r="BH769" s="565"/>
      <c r="BI769" s="565"/>
      <c r="BJ769" s="567"/>
      <c r="BK769" s="567"/>
      <c r="BL769" s="567"/>
      <c r="BM769" s="567"/>
      <c r="BN769" s="567"/>
    </row>
    <row r="770" spans="1:66" s="598" customFormat="1" x14ac:dyDescent="0.25">
      <c r="A770" s="563"/>
      <c r="B770" s="563"/>
      <c r="C770" s="563"/>
      <c r="D770" s="563"/>
      <c r="E770" s="563"/>
      <c r="F770" s="563"/>
      <c r="G770" s="563"/>
      <c r="H770" s="566"/>
      <c r="I770" s="566"/>
      <c r="J770" s="566"/>
      <c r="K770" s="566"/>
      <c r="L770" s="566"/>
      <c r="M770" s="566"/>
      <c r="N770" s="567"/>
      <c r="O770" s="567"/>
      <c r="P770" s="567"/>
      <c r="Q770" s="566"/>
      <c r="R770" s="566"/>
      <c r="S770" s="566"/>
      <c r="T770" s="565"/>
      <c r="U770" s="565"/>
      <c r="V770" s="565"/>
      <c r="W770" s="565"/>
      <c r="X770" s="565"/>
      <c r="Y770" s="565"/>
      <c r="Z770" s="565"/>
      <c r="AA770" s="565"/>
      <c r="AB770" s="565"/>
      <c r="AC770" s="565"/>
      <c r="AD770" s="565"/>
      <c r="AE770" s="565"/>
      <c r="AF770" s="565"/>
      <c r="AG770" s="565"/>
      <c r="AH770" s="565"/>
      <c r="AI770" s="565"/>
      <c r="AJ770" s="565"/>
      <c r="AK770" s="565"/>
      <c r="AL770" s="565"/>
      <c r="AM770" s="565"/>
      <c r="AN770" s="565"/>
      <c r="AO770" s="565"/>
      <c r="AP770" s="565"/>
      <c r="AQ770" s="565"/>
      <c r="AR770" s="565"/>
      <c r="AS770" s="565"/>
      <c r="AT770" s="565"/>
      <c r="AU770" s="565"/>
      <c r="AV770" s="565"/>
      <c r="AW770" s="565"/>
      <c r="AX770" s="565"/>
      <c r="AY770" s="565"/>
      <c r="AZ770" s="565"/>
      <c r="BA770" s="565"/>
      <c r="BB770" s="565"/>
      <c r="BC770" s="565"/>
      <c r="BD770" s="565"/>
      <c r="BE770" s="565"/>
      <c r="BF770" s="565"/>
      <c r="BG770" s="565"/>
      <c r="BH770" s="565"/>
      <c r="BI770" s="565"/>
      <c r="BJ770" s="567"/>
      <c r="BK770" s="567"/>
      <c r="BL770" s="567"/>
      <c r="BM770" s="567"/>
      <c r="BN770" s="567"/>
    </row>
    <row r="771" spans="1:66" s="598" customFormat="1" x14ac:dyDescent="0.25">
      <c r="A771" s="563"/>
      <c r="B771" s="563"/>
      <c r="C771" s="563"/>
      <c r="D771" s="563"/>
      <c r="E771" s="563"/>
      <c r="F771" s="563"/>
      <c r="G771" s="563"/>
      <c r="H771" s="566"/>
      <c r="I771" s="566"/>
      <c r="J771" s="566"/>
      <c r="K771" s="566"/>
      <c r="L771" s="566"/>
      <c r="M771" s="566"/>
      <c r="N771" s="567"/>
      <c r="O771" s="567"/>
      <c r="P771" s="567"/>
      <c r="Q771" s="566"/>
      <c r="R771" s="566"/>
      <c r="S771" s="566"/>
      <c r="T771" s="565"/>
      <c r="U771" s="565"/>
      <c r="V771" s="565"/>
      <c r="W771" s="565"/>
      <c r="X771" s="565"/>
      <c r="Y771" s="565"/>
      <c r="Z771" s="565"/>
      <c r="AA771" s="565"/>
      <c r="AB771" s="565"/>
      <c r="AC771" s="565"/>
      <c r="AD771" s="565"/>
      <c r="AE771" s="565"/>
      <c r="AF771" s="565"/>
      <c r="AG771" s="565"/>
      <c r="AH771" s="565"/>
      <c r="AI771" s="565"/>
      <c r="AJ771" s="565"/>
      <c r="AK771" s="565"/>
      <c r="AL771" s="565"/>
      <c r="AM771" s="565"/>
      <c r="AN771" s="565"/>
      <c r="AO771" s="565"/>
      <c r="AP771" s="565"/>
      <c r="AQ771" s="565"/>
      <c r="AR771" s="565"/>
      <c r="AS771" s="565"/>
      <c r="AT771" s="565"/>
      <c r="AU771" s="565"/>
      <c r="AV771" s="565"/>
      <c r="AW771" s="565"/>
      <c r="AX771" s="565"/>
      <c r="AY771" s="565"/>
      <c r="AZ771" s="565"/>
      <c r="BA771" s="565"/>
      <c r="BB771" s="565"/>
      <c r="BC771" s="565"/>
      <c r="BD771" s="565"/>
      <c r="BE771" s="565"/>
      <c r="BF771" s="565"/>
      <c r="BG771" s="565"/>
      <c r="BH771" s="565"/>
      <c r="BI771" s="565"/>
      <c r="BJ771" s="567"/>
      <c r="BK771" s="567"/>
      <c r="BL771" s="567"/>
      <c r="BM771" s="567"/>
      <c r="BN771" s="567"/>
    </row>
    <row r="772" spans="1:66" s="598" customFormat="1" x14ac:dyDescent="0.25">
      <c r="A772" s="563"/>
      <c r="B772" s="563"/>
      <c r="C772" s="563"/>
      <c r="D772" s="563"/>
      <c r="E772" s="563"/>
      <c r="F772" s="563"/>
      <c r="G772" s="563"/>
      <c r="H772" s="566"/>
      <c r="I772" s="566"/>
      <c r="J772" s="566"/>
      <c r="K772" s="566"/>
      <c r="L772" s="566"/>
      <c r="M772" s="566"/>
      <c r="N772" s="567"/>
      <c r="O772" s="567"/>
      <c r="P772" s="567"/>
      <c r="Q772" s="566"/>
      <c r="R772" s="566"/>
      <c r="S772" s="566"/>
      <c r="T772" s="565"/>
      <c r="U772" s="565"/>
      <c r="V772" s="565"/>
      <c r="W772" s="565"/>
      <c r="X772" s="565"/>
      <c r="Y772" s="565"/>
      <c r="Z772" s="565"/>
      <c r="AA772" s="565"/>
      <c r="AB772" s="565"/>
      <c r="AC772" s="565"/>
      <c r="AD772" s="565"/>
      <c r="AE772" s="565"/>
      <c r="AF772" s="565"/>
      <c r="AG772" s="565"/>
      <c r="AH772" s="565"/>
      <c r="AI772" s="565"/>
      <c r="AJ772" s="565"/>
      <c r="AK772" s="565"/>
      <c r="AL772" s="565"/>
      <c r="AM772" s="565"/>
      <c r="AN772" s="565"/>
      <c r="AO772" s="565"/>
      <c r="AP772" s="565"/>
      <c r="AQ772" s="565"/>
      <c r="AR772" s="565"/>
      <c r="AS772" s="565"/>
      <c r="AT772" s="565"/>
      <c r="AU772" s="565"/>
      <c r="AV772" s="565"/>
      <c r="AW772" s="565"/>
      <c r="AX772" s="565"/>
      <c r="AY772" s="565"/>
      <c r="AZ772" s="565"/>
      <c r="BA772" s="565"/>
      <c r="BB772" s="565"/>
      <c r="BC772" s="565"/>
      <c r="BD772" s="565"/>
      <c r="BE772" s="565"/>
      <c r="BF772" s="565"/>
      <c r="BG772" s="565"/>
      <c r="BH772" s="565"/>
      <c r="BI772" s="565"/>
      <c r="BJ772" s="567"/>
      <c r="BK772" s="567"/>
      <c r="BL772" s="567"/>
      <c r="BM772" s="567"/>
      <c r="BN772" s="567"/>
    </row>
    <row r="773" spans="1:66" s="598" customFormat="1" x14ac:dyDescent="0.25">
      <c r="A773" s="563"/>
      <c r="B773" s="563"/>
      <c r="C773" s="563"/>
      <c r="D773" s="563"/>
      <c r="E773" s="563"/>
      <c r="F773" s="563"/>
      <c r="G773" s="563"/>
      <c r="H773" s="566"/>
      <c r="I773" s="566"/>
      <c r="J773" s="566"/>
      <c r="K773" s="566"/>
      <c r="L773" s="566"/>
      <c r="M773" s="566"/>
      <c r="N773" s="567"/>
      <c r="O773" s="567"/>
      <c r="P773" s="567"/>
      <c r="Q773" s="566"/>
      <c r="R773" s="566"/>
      <c r="S773" s="566"/>
      <c r="T773" s="565"/>
      <c r="U773" s="565"/>
      <c r="V773" s="565"/>
      <c r="W773" s="565"/>
      <c r="X773" s="565"/>
      <c r="Y773" s="565"/>
      <c r="Z773" s="565"/>
      <c r="AA773" s="565"/>
      <c r="AB773" s="565"/>
      <c r="AC773" s="565"/>
      <c r="AD773" s="565"/>
      <c r="AE773" s="565"/>
      <c r="AF773" s="565"/>
      <c r="AG773" s="565"/>
      <c r="AH773" s="565"/>
      <c r="AI773" s="565"/>
      <c r="AJ773" s="565"/>
      <c r="AK773" s="565"/>
      <c r="AL773" s="565"/>
      <c r="AM773" s="565"/>
      <c r="AN773" s="565"/>
      <c r="AO773" s="565"/>
      <c r="AP773" s="565"/>
      <c r="AQ773" s="565"/>
      <c r="AR773" s="565"/>
      <c r="AS773" s="565"/>
      <c r="AT773" s="565"/>
      <c r="AU773" s="565"/>
      <c r="AV773" s="565"/>
      <c r="AW773" s="565"/>
      <c r="AX773" s="565"/>
      <c r="AY773" s="565"/>
      <c r="AZ773" s="565"/>
      <c r="BA773" s="565"/>
      <c r="BB773" s="565"/>
      <c r="BC773" s="565"/>
      <c r="BD773" s="565"/>
      <c r="BE773" s="565"/>
      <c r="BF773" s="565"/>
      <c r="BG773" s="565"/>
      <c r="BH773" s="565"/>
      <c r="BI773" s="565"/>
      <c r="BJ773" s="567"/>
      <c r="BK773" s="567"/>
      <c r="BL773" s="567"/>
      <c r="BM773" s="567"/>
      <c r="BN773" s="567"/>
    </row>
    <row r="774" spans="1:66" s="598" customFormat="1" x14ac:dyDescent="0.25">
      <c r="A774" s="563"/>
      <c r="B774" s="563"/>
      <c r="C774" s="563"/>
      <c r="D774" s="563"/>
      <c r="E774" s="563"/>
      <c r="F774" s="563"/>
      <c r="G774" s="563"/>
      <c r="H774" s="566"/>
      <c r="I774" s="566"/>
      <c r="J774" s="566"/>
      <c r="K774" s="566"/>
      <c r="L774" s="566"/>
      <c r="M774" s="566"/>
      <c r="N774" s="567"/>
      <c r="O774" s="567"/>
      <c r="P774" s="567"/>
      <c r="Q774" s="566"/>
      <c r="R774" s="566"/>
      <c r="S774" s="566"/>
      <c r="T774" s="565"/>
      <c r="U774" s="565"/>
      <c r="V774" s="565"/>
      <c r="W774" s="565"/>
      <c r="X774" s="565"/>
      <c r="Y774" s="565"/>
      <c r="Z774" s="565"/>
      <c r="AA774" s="565"/>
      <c r="AB774" s="565"/>
      <c r="AC774" s="565"/>
      <c r="AD774" s="565"/>
      <c r="AE774" s="565"/>
      <c r="AF774" s="565"/>
      <c r="AG774" s="565"/>
      <c r="AH774" s="565"/>
      <c r="AI774" s="565"/>
      <c r="AJ774" s="565"/>
      <c r="AK774" s="565"/>
      <c r="AL774" s="565"/>
      <c r="AM774" s="565"/>
      <c r="AN774" s="565"/>
      <c r="AO774" s="565"/>
      <c r="AP774" s="565"/>
      <c r="AQ774" s="565"/>
      <c r="AR774" s="565"/>
      <c r="AS774" s="565"/>
      <c r="AT774" s="565"/>
      <c r="AU774" s="565"/>
      <c r="AV774" s="565"/>
      <c r="AW774" s="565"/>
      <c r="AX774" s="565"/>
      <c r="AY774" s="565"/>
      <c r="AZ774" s="565"/>
      <c r="BA774" s="565"/>
      <c r="BB774" s="565"/>
      <c r="BC774" s="565"/>
      <c r="BD774" s="565"/>
      <c r="BE774" s="565"/>
      <c r="BF774" s="565"/>
      <c r="BG774" s="565"/>
      <c r="BH774" s="565"/>
      <c r="BI774" s="565"/>
      <c r="BJ774" s="567"/>
      <c r="BK774" s="567"/>
      <c r="BL774" s="567"/>
      <c r="BM774" s="567"/>
      <c r="BN774" s="567"/>
    </row>
    <row r="775" spans="1:66" s="598" customFormat="1" x14ac:dyDescent="0.25">
      <c r="A775" s="563"/>
      <c r="B775" s="563"/>
      <c r="C775" s="563"/>
      <c r="D775" s="563"/>
      <c r="E775" s="563"/>
      <c r="F775" s="563"/>
      <c r="G775" s="563"/>
      <c r="H775" s="566"/>
      <c r="I775" s="566"/>
      <c r="J775" s="566"/>
      <c r="K775" s="566"/>
      <c r="L775" s="566"/>
      <c r="M775" s="566"/>
      <c r="N775" s="567"/>
      <c r="O775" s="567"/>
      <c r="P775" s="567"/>
      <c r="Q775" s="566"/>
      <c r="R775" s="566"/>
      <c r="S775" s="566"/>
      <c r="T775" s="565"/>
      <c r="U775" s="565"/>
      <c r="V775" s="565"/>
      <c r="W775" s="565"/>
      <c r="X775" s="565"/>
      <c r="Y775" s="565"/>
      <c r="Z775" s="565"/>
      <c r="AA775" s="565"/>
      <c r="AB775" s="565"/>
      <c r="AC775" s="565"/>
      <c r="AD775" s="565"/>
      <c r="AE775" s="565"/>
      <c r="AF775" s="565"/>
      <c r="AG775" s="565"/>
      <c r="AH775" s="565"/>
      <c r="AI775" s="565"/>
      <c r="AJ775" s="565"/>
      <c r="AK775" s="565"/>
      <c r="AL775" s="565"/>
      <c r="AM775" s="565"/>
      <c r="AN775" s="565"/>
      <c r="AO775" s="565"/>
      <c r="AP775" s="565"/>
      <c r="AQ775" s="565"/>
      <c r="AR775" s="565"/>
      <c r="AS775" s="565"/>
      <c r="AT775" s="565"/>
      <c r="AU775" s="565"/>
      <c r="AV775" s="565"/>
      <c r="AW775" s="565"/>
      <c r="AX775" s="565"/>
      <c r="AY775" s="565"/>
      <c r="AZ775" s="565"/>
      <c r="BA775" s="565"/>
      <c r="BB775" s="565"/>
      <c r="BC775" s="565"/>
      <c r="BD775" s="565"/>
      <c r="BE775" s="565"/>
      <c r="BF775" s="565"/>
      <c r="BG775" s="565"/>
      <c r="BH775" s="565"/>
      <c r="BI775" s="565"/>
      <c r="BJ775" s="567"/>
      <c r="BK775" s="567"/>
      <c r="BL775" s="567"/>
      <c r="BM775" s="567"/>
      <c r="BN775" s="567"/>
    </row>
    <row r="776" spans="1:66" s="598" customFormat="1" x14ac:dyDescent="0.25">
      <c r="A776" s="563"/>
      <c r="B776" s="563"/>
      <c r="C776" s="563"/>
      <c r="D776" s="563"/>
      <c r="E776" s="563"/>
      <c r="F776" s="563"/>
      <c r="G776" s="563"/>
      <c r="H776" s="566"/>
      <c r="I776" s="566"/>
      <c r="J776" s="566"/>
      <c r="K776" s="566"/>
      <c r="L776" s="566"/>
      <c r="M776" s="566"/>
      <c r="N776" s="567"/>
      <c r="O776" s="567"/>
      <c r="P776" s="567"/>
      <c r="Q776" s="566"/>
      <c r="R776" s="566"/>
      <c r="S776" s="566"/>
      <c r="T776" s="565"/>
      <c r="U776" s="565"/>
      <c r="V776" s="565"/>
      <c r="W776" s="565"/>
      <c r="X776" s="565"/>
      <c r="Y776" s="565"/>
      <c r="Z776" s="565"/>
      <c r="AA776" s="565"/>
      <c r="AB776" s="565"/>
      <c r="AC776" s="565"/>
      <c r="AD776" s="565"/>
      <c r="AE776" s="565"/>
      <c r="AF776" s="565"/>
      <c r="AG776" s="565"/>
      <c r="AH776" s="565"/>
      <c r="AI776" s="565"/>
      <c r="AJ776" s="565"/>
      <c r="AK776" s="565"/>
      <c r="AL776" s="565"/>
      <c r="AM776" s="565"/>
      <c r="AN776" s="565"/>
      <c r="AO776" s="565"/>
      <c r="AP776" s="565"/>
      <c r="AQ776" s="565"/>
      <c r="AR776" s="565"/>
      <c r="AS776" s="565"/>
      <c r="AT776" s="565"/>
      <c r="AU776" s="565"/>
      <c r="AV776" s="565"/>
      <c r="AW776" s="565"/>
      <c r="AX776" s="565"/>
      <c r="AY776" s="565"/>
      <c r="AZ776" s="565"/>
      <c r="BA776" s="565"/>
      <c r="BB776" s="565"/>
      <c r="BC776" s="565"/>
      <c r="BD776" s="565"/>
      <c r="BE776" s="565"/>
      <c r="BF776" s="565"/>
      <c r="BG776" s="565"/>
      <c r="BH776" s="565"/>
      <c r="BI776" s="565"/>
      <c r="BJ776" s="567"/>
      <c r="BK776" s="567"/>
      <c r="BL776" s="567"/>
      <c r="BM776" s="567"/>
      <c r="BN776" s="567"/>
    </row>
    <row r="777" spans="1:66" s="598" customFormat="1" x14ac:dyDescent="0.25">
      <c r="A777" s="563"/>
      <c r="B777" s="563"/>
      <c r="C777" s="563"/>
      <c r="D777" s="563"/>
      <c r="E777" s="563"/>
      <c r="F777" s="563"/>
      <c r="G777" s="563"/>
      <c r="H777" s="566"/>
      <c r="I777" s="566"/>
      <c r="J777" s="566"/>
      <c r="K777" s="566"/>
      <c r="L777" s="566"/>
      <c r="M777" s="566"/>
      <c r="N777" s="567"/>
      <c r="O777" s="567"/>
      <c r="P777" s="567"/>
      <c r="Q777" s="566"/>
      <c r="R777" s="566"/>
      <c r="S777" s="566"/>
      <c r="T777" s="565"/>
      <c r="U777" s="565"/>
      <c r="V777" s="565"/>
      <c r="W777" s="565"/>
      <c r="X777" s="565"/>
      <c r="Y777" s="565"/>
      <c r="Z777" s="565"/>
      <c r="AA777" s="565"/>
      <c r="AB777" s="565"/>
      <c r="AC777" s="565"/>
      <c r="AD777" s="565"/>
      <c r="AE777" s="565"/>
      <c r="AF777" s="565"/>
      <c r="AG777" s="565"/>
      <c r="AH777" s="565"/>
      <c r="AI777" s="565"/>
      <c r="AJ777" s="565"/>
      <c r="AK777" s="565"/>
      <c r="AL777" s="565"/>
      <c r="AM777" s="565"/>
      <c r="AN777" s="565"/>
      <c r="AO777" s="565"/>
      <c r="AP777" s="565"/>
      <c r="AQ777" s="565"/>
      <c r="AR777" s="565"/>
      <c r="AS777" s="565"/>
      <c r="AT777" s="565"/>
      <c r="AU777" s="565"/>
      <c r="AV777" s="565"/>
      <c r="AW777" s="565"/>
      <c r="AX777" s="565"/>
      <c r="AY777" s="565"/>
      <c r="AZ777" s="565"/>
      <c r="BA777" s="565"/>
      <c r="BB777" s="565"/>
      <c r="BC777" s="565"/>
      <c r="BD777" s="565"/>
      <c r="BE777" s="565"/>
      <c r="BF777" s="565"/>
      <c r="BG777" s="565"/>
      <c r="BH777" s="565"/>
      <c r="BI777" s="565"/>
      <c r="BJ777" s="567"/>
      <c r="BK777" s="567"/>
      <c r="BL777" s="567"/>
      <c r="BM777" s="567"/>
      <c r="BN777" s="567"/>
    </row>
    <row r="778" spans="1:66" s="598" customFormat="1" x14ac:dyDescent="0.25">
      <c r="A778" s="563"/>
      <c r="B778" s="563"/>
      <c r="C778" s="563"/>
      <c r="D778" s="563"/>
      <c r="E778" s="563"/>
      <c r="F778" s="563"/>
      <c r="G778" s="563"/>
      <c r="H778" s="566"/>
      <c r="I778" s="566"/>
      <c r="J778" s="566"/>
      <c r="K778" s="566"/>
      <c r="L778" s="566"/>
      <c r="M778" s="566"/>
      <c r="N778" s="567"/>
      <c r="O778" s="567"/>
      <c r="P778" s="567"/>
      <c r="Q778" s="566"/>
      <c r="R778" s="566"/>
      <c r="S778" s="566"/>
      <c r="T778" s="565"/>
      <c r="U778" s="565"/>
      <c r="V778" s="565"/>
      <c r="W778" s="565"/>
      <c r="X778" s="565"/>
      <c r="Y778" s="565"/>
      <c r="Z778" s="565"/>
      <c r="AA778" s="565"/>
      <c r="AB778" s="565"/>
      <c r="AC778" s="565"/>
      <c r="AD778" s="565"/>
      <c r="AE778" s="565"/>
      <c r="AF778" s="565"/>
      <c r="AG778" s="565"/>
      <c r="AH778" s="565"/>
      <c r="AI778" s="565"/>
      <c r="AJ778" s="565"/>
      <c r="AK778" s="565"/>
      <c r="AL778" s="565"/>
      <c r="AM778" s="565"/>
      <c r="AN778" s="565"/>
      <c r="AO778" s="565"/>
      <c r="AP778" s="565"/>
      <c r="AQ778" s="565"/>
      <c r="AR778" s="565"/>
      <c r="AS778" s="565"/>
      <c r="AT778" s="565"/>
      <c r="AU778" s="565"/>
      <c r="AV778" s="565"/>
      <c r="AW778" s="565"/>
      <c r="AX778" s="565"/>
      <c r="AY778" s="565"/>
      <c r="AZ778" s="565"/>
      <c r="BA778" s="565"/>
      <c r="BB778" s="565"/>
      <c r="BC778" s="565"/>
      <c r="BD778" s="565"/>
      <c r="BE778" s="565"/>
      <c r="BF778" s="565"/>
      <c r="BG778" s="565"/>
      <c r="BH778" s="565"/>
      <c r="BI778" s="565"/>
      <c r="BJ778" s="567"/>
      <c r="BK778" s="567"/>
      <c r="BL778" s="567"/>
      <c r="BM778" s="567"/>
      <c r="BN778" s="567"/>
    </row>
    <row r="779" spans="1:66" s="598" customFormat="1" x14ac:dyDescent="0.25">
      <c r="A779" s="563"/>
      <c r="B779" s="563"/>
      <c r="C779" s="563"/>
      <c r="D779" s="563"/>
      <c r="E779" s="563"/>
      <c r="F779" s="563"/>
      <c r="G779" s="563"/>
      <c r="H779" s="566"/>
      <c r="I779" s="566"/>
      <c r="J779" s="566"/>
      <c r="K779" s="566"/>
      <c r="L779" s="566"/>
      <c r="M779" s="566"/>
      <c r="N779" s="567"/>
      <c r="O779" s="567"/>
      <c r="P779" s="567"/>
      <c r="Q779" s="566"/>
      <c r="R779" s="566"/>
      <c r="S779" s="566"/>
      <c r="T779" s="565"/>
      <c r="U779" s="565"/>
      <c r="V779" s="565"/>
      <c r="W779" s="565"/>
      <c r="X779" s="565"/>
      <c r="Y779" s="565"/>
      <c r="Z779" s="565"/>
      <c r="AA779" s="565"/>
      <c r="AB779" s="565"/>
      <c r="AC779" s="565"/>
      <c r="AD779" s="565"/>
      <c r="AE779" s="565"/>
      <c r="AF779" s="565"/>
      <c r="AG779" s="565"/>
      <c r="AH779" s="565"/>
      <c r="AI779" s="565"/>
      <c r="AJ779" s="565"/>
      <c r="AK779" s="565"/>
      <c r="AL779" s="565"/>
      <c r="AM779" s="565"/>
      <c r="AN779" s="565"/>
      <c r="AO779" s="565"/>
      <c r="AP779" s="565"/>
      <c r="AQ779" s="565"/>
      <c r="AR779" s="565"/>
      <c r="AS779" s="565"/>
      <c r="AT779" s="565"/>
      <c r="AU779" s="565"/>
      <c r="AV779" s="565"/>
      <c r="AW779" s="565"/>
      <c r="AX779" s="565"/>
      <c r="AY779" s="565"/>
      <c r="AZ779" s="565"/>
      <c r="BA779" s="565"/>
      <c r="BB779" s="565"/>
      <c r="BC779" s="565"/>
      <c r="BD779" s="565"/>
      <c r="BE779" s="565"/>
      <c r="BF779" s="565"/>
      <c r="BG779" s="565"/>
      <c r="BH779" s="565"/>
      <c r="BI779" s="565"/>
      <c r="BJ779" s="567"/>
      <c r="BK779" s="567"/>
      <c r="BL779" s="567"/>
      <c r="BM779" s="567"/>
      <c r="BN779" s="567"/>
    </row>
    <row r="780" spans="1:66" s="598" customFormat="1" x14ac:dyDescent="0.25">
      <c r="A780" s="563"/>
      <c r="B780" s="563"/>
      <c r="C780" s="563"/>
      <c r="D780" s="563"/>
      <c r="E780" s="563"/>
      <c r="F780" s="563"/>
      <c r="G780" s="563"/>
      <c r="H780" s="566"/>
      <c r="I780" s="566"/>
      <c r="J780" s="566"/>
      <c r="K780" s="566"/>
      <c r="L780" s="566"/>
      <c r="M780" s="566"/>
      <c r="N780" s="567"/>
      <c r="O780" s="567"/>
      <c r="P780" s="567"/>
      <c r="Q780" s="566"/>
      <c r="R780" s="566"/>
      <c r="S780" s="566"/>
      <c r="T780" s="565"/>
      <c r="U780" s="565"/>
      <c r="V780" s="565"/>
      <c r="W780" s="565"/>
      <c r="X780" s="565"/>
      <c r="Y780" s="565"/>
      <c r="Z780" s="565"/>
      <c r="AA780" s="565"/>
      <c r="AB780" s="565"/>
      <c r="AC780" s="565"/>
      <c r="AD780" s="565"/>
      <c r="AE780" s="565"/>
      <c r="AF780" s="565"/>
      <c r="AG780" s="565"/>
      <c r="AH780" s="565"/>
      <c r="AI780" s="565"/>
      <c r="AJ780" s="565"/>
      <c r="AK780" s="565"/>
      <c r="AL780" s="565"/>
      <c r="AM780" s="565"/>
      <c r="AN780" s="565"/>
      <c r="AO780" s="565"/>
      <c r="AP780" s="565"/>
      <c r="AQ780" s="565"/>
      <c r="AR780" s="565"/>
      <c r="AS780" s="565"/>
      <c r="AT780" s="565"/>
      <c r="AU780" s="565"/>
      <c r="AV780" s="565"/>
      <c r="AW780" s="565"/>
      <c r="AX780" s="565"/>
      <c r="AY780" s="565"/>
      <c r="AZ780" s="565"/>
      <c r="BA780" s="565"/>
      <c r="BB780" s="565"/>
      <c r="BC780" s="565"/>
      <c r="BD780" s="565"/>
      <c r="BE780" s="565"/>
      <c r="BF780" s="565"/>
      <c r="BG780" s="565"/>
      <c r="BH780" s="565"/>
      <c r="BI780" s="565"/>
      <c r="BJ780" s="567"/>
      <c r="BK780" s="567"/>
      <c r="BL780" s="567"/>
      <c r="BM780" s="567"/>
      <c r="BN780" s="567"/>
    </row>
    <row r="781" spans="1:66" s="598" customFormat="1" x14ac:dyDescent="0.25">
      <c r="A781" s="563"/>
      <c r="B781" s="563"/>
      <c r="C781" s="563"/>
      <c r="D781" s="563"/>
      <c r="E781" s="563"/>
      <c r="F781" s="563"/>
      <c r="G781" s="563"/>
      <c r="H781" s="566"/>
      <c r="I781" s="566"/>
      <c r="J781" s="566"/>
      <c r="K781" s="566"/>
      <c r="L781" s="566"/>
      <c r="M781" s="566"/>
      <c r="N781" s="567"/>
      <c r="O781" s="567"/>
      <c r="P781" s="567"/>
      <c r="Q781" s="566"/>
      <c r="R781" s="566"/>
      <c r="S781" s="566"/>
      <c r="T781" s="565"/>
      <c r="U781" s="565"/>
      <c r="V781" s="565"/>
      <c r="W781" s="565"/>
      <c r="X781" s="565"/>
      <c r="Y781" s="565"/>
      <c r="Z781" s="565"/>
      <c r="AA781" s="565"/>
      <c r="AB781" s="565"/>
      <c r="AC781" s="565"/>
      <c r="AD781" s="565"/>
      <c r="AE781" s="565"/>
      <c r="AF781" s="565"/>
      <c r="AG781" s="565"/>
      <c r="AH781" s="565"/>
      <c r="AI781" s="565"/>
      <c r="AJ781" s="565"/>
      <c r="AK781" s="565"/>
      <c r="AL781" s="565"/>
      <c r="AM781" s="565"/>
      <c r="AN781" s="565"/>
      <c r="AO781" s="565"/>
      <c r="AP781" s="565"/>
      <c r="AQ781" s="565"/>
      <c r="AR781" s="565"/>
      <c r="AS781" s="565"/>
      <c r="AT781" s="565"/>
      <c r="AU781" s="565"/>
      <c r="AV781" s="565"/>
      <c r="AW781" s="565"/>
      <c r="AX781" s="565"/>
      <c r="AY781" s="565"/>
      <c r="AZ781" s="565"/>
      <c r="BA781" s="565"/>
      <c r="BB781" s="565"/>
      <c r="BC781" s="565"/>
      <c r="BD781" s="565"/>
      <c r="BE781" s="565"/>
      <c r="BF781" s="565"/>
      <c r="BG781" s="565"/>
      <c r="BH781" s="565"/>
      <c r="BI781" s="565"/>
      <c r="BJ781" s="567"/>
      <c r="BK781" s="567"/>
      <c r="BL781" s="567"/>
      <c r="BM781" s="567"/>
      <c r="BN781" s="567"/>
    </row>
    <row r="782" spans="1:66" s="598" customFormat="1" x14ac:dyDescent="0.25">
      <c r="A782" s="563"/>
      <c r="B782" s="563"/>
      <c r="C782" s="563"/>
      <c r="D782" s="563"/>
      <c r="E782" s="563"/>
      <c r="F782" s="563"/>
      <c r="G782" s="563"/>
      <c r="H782" s="566"/>
      <c r="I782" s="566"/>
      <c r="J782" s="566"/>
      <c r="K782" s="566"/>
      <c r="L782" s="566"/>
      <c r="M782" s="566"/>
      <c r="N782" s="567"/>
      <c r="O782" s="567"/>
      <c r="P782" s="567"/>
      <c r="Q782" s="566"/>
      <c r="R782" s="566"/>
      <c r="S782" s="566"/>
      <c r="T782" s="565"/>
      <c r="U782" s="565"/>
      <c r="V782" s="565"/>
      <c r="W782" s="565"/>
      <c r="X782" s="565"/>
      <c r="Y782" s="565"/>
      <c r="Z782" s="565"/>
      <c r="AA782" s="565"/>
      <c r="AB782" s="565"/>
      <c r="AC782" s="565"/>
      <c r="AD782" s="565"/>
      <c r="AE782" s="565"/>
      <c r="AF782" s="565"/>
      <c r="AG782" s="565"/>
      <c r="AH782" s="565"/>
      <c r="AI782" s="565"/>
      <c r="AJ782" s="565"/>
      <c r="AK782" s="565"/>
      <c r="AL782" s="565"/>
      <c r="AM782" s="565"/>
      <c r="AN782" s="565"/>
      <c r="AO782" s="565"/>
      <c r="AP782" s="565"/>
      <c r="AQ782" s="565"/>
      <c r="AR782" s="565"/>
      <c r="AS782" s="565"/>
      <c r="AT782" s="565"/>
      <c r="AU782" s="565"/>
      <c r="AV782" s="565"/>
      <c r="AW782" s="565"/>
      <c r="AX782" s="565"/>
      <c r="AY782" s="565"/>
      <c r="AZ782" s="565"/>
      <c r="BA782" s="565"/>
      <c r="BB782" s="565"/>
      <c r="BC782" s="565"/>
      <c r="BD782" s="565"/>
      <c r="BE782" s="565"/>
      <c r="BF782" s="565"/>
      <c r="BG782" s="565"/>
      <c r="BH782" s="565"/>
      <c r="BI782" s="565"/>
      <c r="BJ782" s="567"/>
      <c r="BK782" s="567"/>
      <c r="BL782" s="567"/>
      <c r="BM782" s="567"/>
      <c r="BN782" s="567"/>
    </row>
    <row r="783" spans="1:66" s="598" customFormat="1" x14ac:dyDescent="0.25">
      <c r="A783" s="563"/>
      <c r="B783" s="563"/>
      <c r="C783" s="563"/>
      <c r="D783" s="563"/>
      <c r="E783" s="563"/>
      <c r="F783" s="563"/>
      <c r="G783" s="563"/>
      <c r="H783" s="566"/>
      <c r="I783" s="566"/>
      <c r="J783" s="566"/>
      <c r="K783" s="566"/>
      <c r="L783" s="566"/>
      <c r="M783" s="566"/>
      <c r="N783" s="567"/>
      <c r="O783" s="567"/>
      <c r="P783" s="567"/>
      <c r="Q783" s="566"/>
      <c r="R783" s="566"/>
      <c r="S783" s="566"/>
      <c r="T783" s="565"/>
      <c r="U783" s="565"/>
      <c r="V783" s="565"/>
      <c r="W783" s="565"/>
      <c r="X783" s="565"/>
      <c r="Y783" s="565"/>
      <c r="Z783" s="565"/>
      <c r="AA783" s="565"/>
      <c r="AB783" s="565"/>
      <c r="AC783" s="565"/>
      <c r="AD783" s="565"/>
      <c r="AE783" s="565"/>
      <c r="AF783" s="565"/>
      <c r="AG783" s="565"/>
      <c r="AH783" s="565"/>
      <c r="AI783" s="565"/>
      <c r="AJ783" s="565"/>
      <c r="AK783" s="565"/>
      <c r="AL783" s="565"/>
      <c r="AM783" s="565"/>
      <c r="AN783" s="565"/>
      <c r="AO783" s="565"/>
      <c r="AP783" s="565"/>
      <c r="AQ783" s="565"/>
      <c r="AR783" s="565"/>
      <c r="AS783" s="565"/>
      <c r="AT783" s="565"/>
      <c r="AU783" s="565"/>
      <c r="AV783" s="565"/>
      <c r="AW783" s="565"/>
      <c r="AX783" s="565"/>
      <c r="AY783" s="565"/>
      <c r="AZ783" s="565"/>
      <c r="BA783" s="565"/>
      <c r="BB783" s="565"/>
      <c r="BC783" s="565"/>
      <c r="BD783" s="565"/>
      <c r="BE783" s="565"/>
      <c r="BF783" s="565"/>
      <c r="BG783" s="565"/>
      <c r="BH783" s="565"/>
      <c r="BI783" s="565"/>
      <c r="BJ783" s="567"/>
      <c r="BK783" s="567"/>
      <c r="BL783" s="567"/>
      <c r="BM783" s="567"/>
      <c r="BN783" s="567"/>
    </row>
    <row r="784" spans="1:66" s="598" customFormat="1" x14ac:dyDescent="0.25">
      <c r="A784" s="563"/>
      <c r="B784" s="563"/>
      <c r="C784" s="563"/>
      <c r="D784" s="563"/>
      <c r="E784" s="563"/>
      <c r="F784" s="563"/>
      <c r="G784" s="563"/>
      <c r="H784" s="566"/>
      <c r="I784" s="566"/>
      <c r="J784" s="566"/>
      <c r="K784" s="566"/>
      <c r="L784" s="566"/>
      <c r="M784" s="566"/>
      <c r="N784" s="567"/>
      <c r="O784" s="567"/>
      <c r="P784" s="567"/>
      <c r="Q784" s="566"/>
      <c r="R784" s="566"/>
      <c r="S784" s="566"/>
      <c r="T784" s="565"/>
      <c r="U784" s="565"/>
      <c r="V784" s="565"/>
      <c r="W784" s="565"/>
      <c r="X784" s="565"/>
      <c r="Y784" s="565"/>
      <c r="Z784" s="565"/>
      <c r="AA784" s="565"/>
      <c r="AB784" s="565"/>
      <c r="AC784" s="565"/>
      <c r="AD784" s="565"/>
      <c r="AE784" s="565"/>
      <c r="AF784" s="565"/>
      <c r="AG784" s="565"/>
      <c r="AH784" s="565"/>
      <c r="AI784" s="565"/>
      <c r="AJ784" s="565"/>
      <c r="AK784" s="565"/>
      <c r="AL784" s="565"/>
      <c r="AM784" s="565"/>
      <c r="AN784" s="565"/>
      <c r="AO784" s="565"/>
      <c r="AP784" s="565"/>
      <c r="AQ784" s="565"/>
      <c r="AR784" s="565"/>
      <c r="AS784" s="565"/>
      <c r="AT784" s="565"/>
      <c r="AU784" s="565"/>
      <c r="AV784" s="565"/>
      <c r="AW784" s="565"/>
      <c r="AX784" s="565"/>
      <c r="AY784" s="565"/>
      <c r="AZ784" s="565"/>
      <c r="BA784" s="565"/>
      <c r="BB784" s="565"/>
      <c r="BC784" s="565"/>
      <c r="BD784" s="565"/>
      <c r="BE784" s="565"/>
      <c r="BF784" s="565"/>
      <c r="BG784" s="565"/>
      <c r="BH784" s="565"/>
      <c r="BI784" s="565"/>
      <c r="BJ784" s="567"/>
      <c r="BK784" s="567"/>
      <c r="BL784" s="567"/>
      <c r="BM784" s="567"/>
      <c r="BN784" s="567"/>
    </row>
    <row r="785" spans="1:66" s="598" customFormat="1" x14ac:dyDescent="0.25">
      <c r="A785" s="563"/>
      <c r="B785" s="563"/>
      <c r="C785" s="563"/>
      <c r="D785" s="563"/>
      <c r="E785" s="563"/>
      <c r="F785" s="563"/>
      <c r="G785" s="563"/>
      <c r="H785" s="566"/>
      <c r="I785" s="566"/>
      <c r="J785" s="566"/>
      <c r="K785" s="566"/>
      <c r="L785" s="566"/>
      <c r="M785" s="566"/>
      <c r="N785" s="567"/>
      <c r="O785" s="567"/>
      <c r="P785" s="567"/>
      <c r="Q785" s="566"/>
      <c r="R785" s="566"/>
      <c r="S785" s="566"/>
      <c r="T785" s="565"/>
      <c r="U785" s="565"/>
      <c r="V785" s="565"/>
      <c r="W785" s="565"/>
      <c r="X785" s="565"/>
      <c r="Y785" s="565"/>
      <c r="Z785" s="565"/>
      <c r="AA785" s="565"/>
      <c r="AB785" s="565"/>
      <c r="AC785" s="565"/>
      <c r="AD785" s="565"/>
      <c r="AE785" s="565"/>
      <c r="AF785" s="565"/>
      <c r="AG785" s="565"/>
      <c r="AH785" s="565"/>
      <c r="AI785" s="565"/>
      <c r="AJ785" s="565"/>
      <c r="AK785" s="565"/>
      <c r="AL785" s="565"/>
      <c r="AM785" s="565"/>
      <c r="AN785" s="565"/>
      <c r="AO785" s="565"/>
      <c r="AP785" s="565"/>
      <c r="AQ785" s="565"/>
      <c r="AR785" s="565"/>
      <c r="AS785" s="565"/>
      <c r="AT785" s="565"/>
      <c r="AU785" s="565"/>
      <c r="AV785" s="565"/>
      <c r="AW785" s="565"/>
      <c r="AX785" s="565"/>
      <c r="AY785" s="565"/>
      <c r="AZ785" s="565"/>
      <c r="BA785" s="565"/>
      <c r="BB785" s="565"/>
      <c r="BC785" s="565"/>
      <c r="BD785" s="565"/>
      <c r="BE785" s="565"/>
      <c r="BF785" s="565"/>
      <c r="BG785" s="565"/>
      <c r="BH785" s="565"/>
      <c r="BI785" s="565"/>
      <c r="BJ785" s="567"/>
      <c r="BK785" s="567"/>
      <c r="BL785" s="567"/>
      <c r="BM785" s="567"/>
      <c r="BN785" s="567"/>
    </row>
    <row r="786" spans="1:66" s="598" customFormat="1" x14ac:dyDescent="0.25">
      <c r="A786" s="563"/>
      <c r="B786" s="563"/>
      <c r="C786" s="563"/>
      <c r="D786" s="563"/>
      <c r="E786" s="563"/>
      <c r="F786" s="563"/>
      <c r="G786" s="563"/>
      <c r="H786" s="566"/>
      <c r="I786" s="566"/>
      <c r="J786" s="566"/>
      <c r="K786" s="566"/>
      <c r="L786" s="566"/>
      <c r="M786" s="566"/>
      <c r="N786" s="567"/>
      <c r="O786" s="567"/>
      <c r="P786" s="567"/>
      <c r="Q786" s="566"/>
      <c r="R786" s="566"/>
      <c r="S786" s="566"/>
      <c r="T786" s="565"/>
      <c r="U786" s="565"/>
      <c r="V786" s="565"/>
      <c r="W786" s="565"/>
      <c r="X786" s="565"/>
      <c r="Y786" s="565"/>
      <c r="Z786" s="565"/>
      <c r="AA786" s="565"/>
      <c r="AB786" s="565"/>
      <c r="AC786" s="565"/>
      <c r="AD786" s="565"/>
      <c r="AE786" s="565"/>
      <c r="AF786" s="565"/>
      <c r="AG786" s="565"/>
      <c r="AH786" s="565"/>
      <c r="AI786" s="565"/>
      <c r="AJ786" s="565"/>
      <c r="AK786" s="565"/>
      <c r="AL786" s="565"/>
      <c r="AM786" s="565"/>
      <c r="AN786" s="565"/>
      <c r="AO786" s="565"/>
      <c r="AP786" s="565"/>
      <c r="AQ786" s="565"/>
      <c r="AR786" s="565"/>
      <c r="AS786" s="565"/>
      <c r="AT786" s="565"/>
      <c r="AU786" s="565"/>
      <c r="AV786" s="565"/>
      <c r="AW786" s="565"/>
      <c r="AX786" s="565"/>
      <c r="AY786" s="565"/>
      <c r="AZ786" s="565"/>
      <c r="BA786" s="565"/>
      <c r="BB786" s="565"/>
      <c r="BC786" s="565"/>
      <c r="BD786" s="565"/>
      <c r="BE786" s="565"/>
      <c r="BF786" s="565"/>
      <c r="BG786" s="565"/>
      <c r="BH786" s="565"/>
      <c r="BI786" s="565"/>
      <c r="BJ786" s="567"/>
      <c r="BK786" s="567"/>
      <c r="BL786" s="567"/>
      <c r="BM786" s="567"/>
      <c r="BN786" s="567"/>
    </row>
    <row r="787" spans="1:66" s="598" customFormat="1" x14ac:dyDescent="0.25">
      <c r="A787" s="563"/>
      <c r="B787" s="563"/>
      <c r="C787" s="563"/>
      <c r="D787" s="563"/>
      <c r="E787" s="563"/>
      <c r="F787" s="563"/>
      <c r="G787" s="563"/>
      <c r="H787" s="566"/>
      <c r="I787" s="566"/>
      <c r="J787" s="566"/>
      <c r="K787" s="566"/>
      <c r="L787" s="566"/>
      <c r="M787" s="566"/>
      <c r="N787" s="567"/>
      <c r="O787" s="567"/>
      <c r="P787" s="567"/>
      <c r="Q787" s="566"/>
      <c r="R787" s="566"/>
      <c r="S787" s="566"/>
      <c r="T787" s="565"/>
      <c r="U787" s="565"/>
      <c r="V787" s="565"/>
      <c r="W787" s="565"/>
      <c r="X787" s="565"/>
      <c r="Y787" s="565"/>
      <c r="Z787" s="565"/>
      <c r="AA787" s="565"/>
      <c r="AB787" s="565"/>
      <c r="AC787" s="565"/>
      <c r="AD787" s="565"/>
      <c r="AE787" s="565"/>
      <c r="AF787" s="565"/>
      <c r="AG787" s="565"/>
      <c r="AH787" s="565"/>
      <c r="AI787" s="565"/>
      <c r="AJ787" s="565"/>
      <c r="AK787" s="565"/>
      <c r="AL787" s="565"/>
      <c r="AM787" s="565"/>
      <c r="AN787" s="565"/>
      <c r="AO787" s="565"/>
      <c r="AP787" s="565"/>
      <c r="AQ787" s="565"/>
      <c r="AR787" s="565"/>
      <c r="AS787" s="565"/>
      <c r="AT787" s="565"/>
      <c r="AU787" s="565"/>
      <c r="AV787" s="565"/>
      <c r="AW787" s="565"/>
      <c r="AX787" s="565"/>
      <c r="AY787" s="565"/>
      <c r="AZ787" s="565"/>
      <c r="BA787" s="565"/>
      <c r="BB787" s="565"/>
      <c r="BC787" s="565"/>
      <c r="BD787" s="565"/>
      <c r="BE787" s="565"/>
      <c r="BF787" s="565"/>
      <c r="BG787" s="565"/>
      <c r="BH787" s="565"/>
      <c r="BI787" s="565"/>
      <c r="BJ787" s="567"/>
      <c r="BK787" s="567"/>
      <c r="BL787" s="567"/>
      <c r="BM787" s="567"/>
      <c r="BN787" s="567"/>
    </row>
    <row r="788" spans="1:66" s="598" customFormat="1" x14ac:dyDescent="0.25">
      <c r="A788" s="563"/>
      <c r="B788" s="563"/>
      <c r="C788" s="563"/>
      <c r="D788" s="563"/>
      <c r="E788" s="563"/>
      <c r="F788" s="563"/>
      <c r="G788" s="563"/>
      <c r="H788" s="566"/>
      <c r="I788" s="566"/>
      <c r="J788" s="566"/>
      <c r="K788" s="566"/>
      <c r="L788" s="566"/>
      <c r="M788" s="566"/>
      <c r="N788" s="567"/>
      <c r="O788" s="567"/>
      <c r="P788" s="567"/>
      <c r="Q788" s="566"/>
      <c r="R788" s="566"/>
      <c r="S788" s="566"/>
      <c r="T788" s="565"/>
      <c r="U788" s="565"/>
      <c r="V788" s="565"/>
      <c r="W788" s="565"/>
      <c r="X788" s="565"/>
      <c r="Y788" s="565"/>
      <c r="Z788" s="565"/>
      <c r="AA788" s="565"/>
      <c r="AB788" s="565"/>
      <c r="AC788" s="565"/>
      <c r="AD788" s="565"/>
      <c r="AE788" s="565"/>
      <c r="AF788" s="565"/>
      <c r="AG788" s="565"/>
      <c r="AH788" s="565"/>
      <c r="AI788" s="565"/>
      <c r="AJ788" s="565"/>
      <c r="AK788" s="565"/>
      <c r="AL788" s="565"/>
      <c r="AM788" s="565"/>
      <c r="AN788" s="565"/>
      <c r="AO788" s="565"/>
      <c r="AP788" s="565"/>
      <c r="AQ788" s="565"/>
      <c r="AR788" s="565"/>
      <c r="AS788" s="565"/>
      <c r="AT788" s="565"/>
      <c r="AU788" s="565"/>
      <c r="AV788" s="565"/>
      <c r="AW788" s="565"/>
      <c r="AX788" s="565"/>
      <c r="AY788" s="565"/>
      <c r="AZ788" s="565"/>
      <c r="BA788" s="565"/>
      <c r="BB788" s="565"/>
      <c r="BC788" s="565"/>
      <c r="BD788" s="565"/>
      <c r="BE788" s="565"/>
      <c r="BF788" s="565"/>
      <c r="BG788" s="565"/>
      <c r="BH788" s="565"/>
      <c r="BI788" s="565"/>
      <c r="BJ788" s="567"/>
      <c r="BK788" s="567"/>
      <c r="BL788" s="567"/>
      <c r="BM788" s="567"/>
      <c r="BN788" s="567"/>
    </row>
    <row r="789" spans="1:66" s="598" customFormat="1" x14ac:dyDescent="0.25">
      <c r="A789" s="563"/>
      <c r="B789" s="563"/>
      <c r="C789" s="563"/>
      <c r="D789" s="563"/>
      <c r="E789" s="563"/>
      <c r="F789" s="563"/>
      <c r="G789" s="563"/>
      <c r="H789" s="566"/>
      <c r="I789" s="566"/>
      <c r="J789" s="566"/>
      <c r="K789" s="566"/>
      <c r="L789" s="566"/>
      <c r="M789" s="566"/>
      <c r="N789" s="567"/>
      <c r="O789" s="567"/>
      <c r="P789" s="567"/>
      <c r="Q789" s="566"/>
      <c r="R789" s="566"/>
      <c r="S789" s="566"/>
      <c r="T789" s="565"/>
      <c r="U789" s="565"/>
      <c r="V789" s="565"/>
      <c r="W789" s="565"/>
      <c r="X789" s="565"/>
      <c r="Y789" s="565"/>
      <c r="Z789" s="565"/>
      <c r="AA789" s="565"/>
      <c r="AB789" s="565"/>
      <c r="AC789" s="565"/>
      <c r="AD789" s="565"/>
      <c r="AE789" s="565"/>
      <c r="AF789" s="565"/>
      <c r="AG789" s="565"/>
      <c r="AH789" s="565"/>
      <c r="AI789" s="565"/>
      <c r="AJ789" s="565"/>
      <c r="AK789" s="565"/>
      <c r="AL789" s="565"/>
      <c r="AM789" s="565"/>
      <c r="AN789" s="565"/>
      <c r="AO789" s="565"/>
      <c r="AP789" s="565"/>
      <c r="AQ789" s="565"/>
      <c r="AR789" s="565"/>
      <c r="AS789" s="565"/>
      <c r="AT789" s="565"/>
      <c r="AU789" s="565"/>
      <c r="AV789" s="565"/>
      <c r="AW789" s="565"/>
      <c r="AX789" s="565"/>
      <c r="AY789" s="565"/>
      <c r="AZ789" s="565"/>
      <c r="BA789" s="565"/>
      <c r="BB789" s="565"/>
      <c r="BC789" s="565"/>
      <c r="BD789" s="565"/>
      <c r="BE789" s="565"/>
      <c r="BF789" s="565"/>
      <c r="BG789" s="565"/>
      <c r="BH789" s="565"/>
      <c r="BI789" s="565"/>
      <c r="BJ789" s="567"/>
      <c r="BK789" s="567"/>
      <c r="BL789" s="567"/>
      <c r="BM789" s="567"/>
      <c r="BN789" s="567"/>
    </row>
    <row r="790" spans="1:66" s="598" customFormat="1" x14ac:dyDescent="0.25">
      <c r="A790" s="563"/>
      <c r="B790" s="563"/>
      <c r="C790" s="563"/>
      <c r="D790" s="563"/>
      <c r="E790" s="563"/>
      <c r="F790" s="563"/>
      <c r="G790" s="563"/>
      <c r="H790" s="566"/>
      <c r="I790" s="566"/>
      <c r="J790" s="566"/>
      <c r="K790" s="566"/>
      <c r="L790" s="566"/>
      <c r="M790" s="566"/>
      <c r="N790" s="567"/>
      <c r="O790" s="567"/>
      <c r="P790" s="567"/>
      <c r="Q790" s="566"/>
      <c r="R790" s="566"/>
      <c r="S790" s="566"/>
      <c r="T790" s="565"/>
      <c r="U790" s="565"/>
      <c r="V790" s="565"/>
      <c r="W790" s="565"/>
      <c r="X790" s="565"/>
      <c r="Y790" s="565"/>
      <c r="Z790" s="565"/>
      <c r="AA790" s="565"/>
      <c r="AB790" s="565"/>
      <c r="AC790" s="565"/>
      <c r="AD790" s="565"/>
      <c r="AE790" s="565"/>
      <c r="AF790" s="565"/>
      <c r="AG790" s="565"/>
      <c r="AH790" s="565"/>
      <c r="AI790" s="565"/>
      <c r="AJ790" s="565"/>
      <c r="AK790" s="565"/>
      <c r="AL790" s="565"/>
      <c r="AM790" s="565"/>
      <c r="AN790" s="565"/>
      <c r="AO790" s="565"/>
      <c r="AP790" s="565"/>
      <c r="AQ790" s="565"/>
      <c r="AR790" s="565"/>
      <c r="AS790" s="565"/>
      <c r="AT790" s="565"/>
      <c r="AU790" s="565"/>
      <c r="AV790" s="565"/>
      <c r="AW790" s="565"/>
      <c r="AX790" s="565"/>
      <c r="AY790" s="565"/>
      <c r="AZ790" s="565"/>
      <c r="BA790" s="565"/>
      <c r="BB790" s="565"/>
      <c r="BC790" s="565"/>
      <c r="BD790" s="565"/>
      <c r="BE790" s="565"/>
      <c r="BF790" s="565"/>
      <c r="BG790" s="565"/>
      <c r="BH790" s="565"/>
      <c r="BI790" s="565"/>
      <c r="BJ790" s="567"/>
      <c r="BK790" s="567"/>
      <c r="BL790" s="567"/>
      <c r="BM790" s="567"/>
      <c r="BN790" s="567"/>
    </row>
    <row r="791" spans="1:66" s="598" customFormat="1" x14ac:dyDescent="0.25">
      <c r="A791" s="563"/>
      <c r="B791" s="563"/>
      <c r="C791" s="563"/>
      <c r="D791" s="563"/>
      <c r="E791" s="563"/>
      <c r="F791" s="563"/>
      <c r="G791" s="563"/>
      <c r="H791" s="566"/>
      <c r="I791" s="566"/>
      <c r="J791" s="566"/>
      <c r="K791" s="566"/>
      <c r="L791" s="566"/>
      <c r="M791" s="566"/>
      <c r="N791" s="567"/>
      <c r="O791" s="567"/>
      <c r="P791" s="567"/>
      <c r="Q791" s="566"/>
      <c r="R791" s="566"/>
      <c r="S791" s="566"/>
      <c r="T791" s="565"/>
      <c r="U791" s="565"/>
      <c r="V791" s="565"/>
      <c r="W791" s="565"/>
      <c r="X791" s="565"/>
      <c r="Y791" s="565"/>
      <c r="Z791" s="565"/>
      <c r="AA791" s="565"/>
      <c r="AB791" s="565"/>
      <c r="AC791" s="565"/>
      <c r="AD791" s="565"/>
      <c r="AE791" s="565"/>
      <c r="AF791" s="565"/>
      <c r="AG791" s="565"/>
      <c r="AH791" s="565"/>
      <c r="AI791" s="565"/>
      <c r="AJ791" s="565"/>
      <c r="AK791" s="565"/>
      <c r="AL791" s="565"/>
      <c r="AM791" s="565"/>
      <c r="AN791" s="565"/>
      <c r="AO791" s="565"/>
      <c r="AP791" s="565"/>
      <c r="AQ791" s="565"/>
      <c r="AR791" s="565"/>
      <c r="AS791" s="565"/>
      <c r="AT791" s="565"/>
      <c r="AU791" s="565"/>
      <c r="AV791" s="565"/>
      <c r="AW791" s="565"/>
      <c r="AX791" s="565"/>
      <c r="AY791" s="565"/>
      <c r="AZ791" s="565"/>
      <c r="BA791" s="565"/>
      <c r="BB791" s="565"/>
      <c r="BC791" s="565"/>
      <c r="BD791" s="565"/>
      <c r="BE791" s="565"/>
      <c r="BF791" s="565"/>
      <c r="BG791" s="565"/>
      <c r="BH791" s="565"/>
      <c r="BI791" s="565"/>
      <c r="BJ791" s="567"/>
      <c r="BK791" s="567"/>
      <c r="BL791" s="567"/>
      <c r="BM791" s="567"/>
      <c r="BN791" s="567"/>
    </row>
    <row r="792" spans="1:66" s="598" customFormat="1" x14ac:dyDescent="0.25">
      <c r="A792" s="563"/>
      <c r="B792" s="563"/>
      <c r="C792" s="563"/>
      <c r="D792" s="563"/>
      <c r="E792" s="563"/>
      <c r="F792" s="563"/>
      <c r="G792" s="563"/>
      <c r="H792" s="566"/>
      <c r="I792" s="566"/>
      <c r="J792" s="566"/>
      <c r="K792" s="566"/>
      <c r="L792" s="566"/>
      <c r="M792" s="566"/>
      <c r="N792" s="567"/>
      <c r="O792" s="567"/>
      <c r="P792" s="567"/>
      <c r="Q792" s="566"/>
      <c r="R792" s="566"/>
      <c r="S792" s="566"/>
      <c r="T792" s="565"/>
      <c r="U792" s="565"/>
      <c r="V792" s="565"/>
      <c r="W792" s="565"/>
      <c r="X792" s="565"/>
      <c r="Y792" s="565"/>
      <c r="Z792" s="565"/>
      <c r="AA792" s="565"/>
      <c r="AB792" s="565"/>
      <c r="AC792" s="565"/>
      <c r="AD792" s="565"/>
      <c r="AE792" s="565"/>
      <c r="AF792" s="565"/>
      <c r="AG792" s="565"/>
      <c r="AH792" s="565"/>
      <c r="AI792" s="565"/>
      <c r="AJ792" s="565"/>
      <c r="AK792" s="565"/>
      <c r="AL792" s="565"/>
      <c r="AM792" s="565"/>
      <c r="AN792" s="565"/>
      <c r="AO792" s="565"/>
      <c r="AP792" s="565"/>
      <c r="AQ792" s="565"/>
      <c r="AR792" s="565"/>
      <c r="AS792" s="565"/>
      <c r="AT792" s="565"/>
      <c r="AU792" s="565"/>
      <c r="AV792" s="565"/>
      <c r="AW792" s="565"/>
      <c r="AX792" s="565"/>
      <c r="AY792" s="565"/>
      <c r="AZ792" s="565"/>
      <c r="BA792" s="565"/>
      <c r="BB792" s="565"/>
      <c r="BC792" s="565"/>
      <c r="BD792" s="565"/>
      <c r="BE792" s="565"/>
      <c r="BF792" s="565"/>
      <c r="BG792" s="565"/>
      <c r="BH792" s="565"/>
      <c r="BI792" s="565"/>
      <c r="BJ792" s="567"/>
      <c r="BK792" s="567"/>
      <c r="BL792" s="567"/>
      <c r="BM792" s="567"/>
      <c r="BN792" s="567"/>
    </row>
    <row r="793" spans="1:66" s="598" customFormat="1" x14ac:dyDescent="0.25">
      <c r="A793" s="563"/>
      <c r="B793" s="563"/>
      <c r="C793" s="563"/>
      <c r="D793" s="563"/>
      <c r="E793" s="563"/>
      <c r="F793" s="563"/>
      <c r="G793" s="563"/>
      <c r="H793" s="566"/>
      <c r="I793" s="566"/>
      <c r="J793" s="566"/>
      <c r="K793" s="566"/>
      <c r="L793" s="566"/>
      <c r="M793" s="566"/>
      <c r="N793" s="567"/>
      <c r="O793" s="567"/>
      <c r="P793" s="567"/>
      <c r="Q793" s="566"/>
      <c r="R793" s="566"/>
      <c r="S793" s="566"/>
      <c r="T793" s="565"/>
      <c r="U793" s="565"/>
      <c r="V793" s="565"/>
      <c r="W793" s="565"/>
      <c r="X793" s="565"/>
      <c r="Y793" s="565"/>
      <c r="Z793" s="565"/>
      <c r="AA793" s="565"/>
      <c r="AB793" s="565"/>
      <c r="AC793" s="565"/>
      <c r="AD793" s="565"/>
      <c r="AE793" s="565"/>
      <c r="AF793" s="565"/>
      <c r="AG793" s="565"/>
      <c r="AH793" s="565"/>
      <c r="AI793" s="565"/>
      <c r="AJ793" s="565"/>
      <c r="AK793" s="565"/>
      <c r="AL793" s="565"/>
      <c r="AM793" s="565"/>
      <c r="AN793" s="565"/>
      <c r="AO793" s="565"/>
      <c r="AP793" s="565"/>
      <c r="AQ793" s="565"/>
      <c r="AR793" s="565"/>
      <c r="AS793" s="565"/>
      <c r="AT793" s="565"/>
      <c r="AU793" s="565"/>
      <c r="AV793" s="565"/>
      <c r="AW793" s="565"/>
      <c r="AX793" s="565"/>
      <c r="AY793" s="565"/>
      <c r="AZ793" s="565"/>
      <c r="BA793" s="565"/>
      <c r="BB793" s="565"/>
      <c r="BC793" s="565"/>
      <c r="BD793" s="565"/>
      <c r="BE793" s="565"/>
      <c r="BF793" s="565"/>
      <c r="BG793" s="565"/>
      <c r="BH793" s="565"/>
      <c r="BI793" s="565"/>
      <c r="BJ793" s="567"/>
      <c r="BK793" s="567"/>
      <c r="BL793" s="567"/>
      <c r="BM793" s="567"/>
      <c r="BN793" s="567"/>
    </row>
    <row r="794" spans="1:66" s="598" customFormat="1" x14ac:dyDescent="0.25">
      <c r="A794" s="563"/>
      <c r="B794" s="563"/>
      <c r="C794" s="563"/>
      <c r="D794" s="563"/>
      <c r="E794" s="563"/>
      <c r="F794" s="563"/>
      <c r="G794" s="563"/>
      <c r="H794" s="566"/>
      <c r="I794" s="566"/>
      <c r="J794" s="566"/>
      <c r="K794" s="566"/>
      <c r="L794" s="566"/>
      <c r="M794" s="566"/>
      <c r="N794" s="567"/>
      <c r="O794" s="567"/>
      <c r="P794" s="567"/>
      <c r="Q794" s="566"/>
      <c r="R794" s="566"/>
      <c r="S794" s="566"/>
      <c r="T794" s="565"/>
      <c r="U794" s="565"/>
      <c r="V794" s="565"/>
      <c r="W794" s="565"/>
      <c r="X794" s="565"/>
      <c r="Y794" s="565"/>
      <c r="Z794" s="565"/>
      <c r="AA794" s="565"/>
      <c r="AB794" s="565"/>
      <c r="AC794" s="565"/>
      <c r="AD794" s="565"/>
      <c r="AE794" s="565"/>
      <c r="AF794" s="565"/>
      <c r="AG794" s="565"/>
      <c r="AH794" s="565"/>
      <c r="AI794" s="565"/>
      <c r="AJ794" s="565"/>
      <c r="AK794" s="565"/>
      <c r="AL794" s="565"/>
      <c r="AM794" s="565"/>
      <c r="AN794" s="565"/>
      <c r="AO794" s="565"/>
      <c r="AP794" s="565"/>
      <c r="AQ794" s="565"/>
      <c r="AR794" s="565"/>
      <c r="AS794" s="565"/>
      <c r="AT794" s="565"/>
      <c r="AU794" s="565"/>
      <c r="AV794" s="565"/>
      <c r="AW794" s="565"/>
      <c r="AX794" s="565"/>
      <c r="AY794" s="565"/>
      <c r="AZ794" s="565"/>
      <c r="BA794" s="565"/>
      <c r="BB794" s="565"/>
      <c r="BC794" s="565"/>
      <c r="BD794" s="565"/>
      <c r="BE794" s="565"/>
      <c r="BF794" s="565"/>
      <c r="BG794" s="565"/>
      <c r="BH794" s="565"/>
      <c r="BI794" s="565"/>
      <c r="BJ794" s="567"/>
      <c r="BK794" s="567"/>
      <c r="BL794" s="567"/>
      <c r="BM794" s="567"/>
      <c r="BN794" s="567"/>
    </row>
    <row r="795" spans="1:66" s="598" customFormat="1" x14ac:dyDescent="0.25">
      <c r="A795" s="563"/>
      <c r="B795" s="563"/>
      <c r="C795" s="563"/>
      <c r="D795" s="563"/>
      <c r="E795" s="563"/>
      <c r="F795" s="563"/>
      <c r="G795" s="563"/>
      <c r="H795" s="566"/>
      <c r="I795" s="566"/>
      <c r="J795" s="566"/>
      <c r="K795" s="566"/>
      <c r="L795" s="566"/>
      <c r="M795" s="566"/>
      <c r="N795" s="567"/>
      <c r="O795" s="567"/>
      <c r="P795" s="567"/>
      <c r="Q795" s="566"/>
      <c r="R795" s="566"/>
      <c r="S795" s="566"/>
      <c r="T795" s="565"/>
      <c r="U795" s="565"/>
      <c r="V795" s="565"/>
      <c r="W795" s="565"/>
      <c r="X795" s="565"/>
      <c r="Y795" s="565"/>
      <c r="Z795" s="565"/>
      <c r="AA795" s="565"/>
      <c r="AB795" s="565"/>
      <c r="AC795" s="565"/>
      <c r="AD795" s="565"/>
      <c r="AE795" s="565"/>
      <c r="AF795" s="565"/>
      <c r="AG795" s="565"/>
      <c r="AH795" s="565"/>
      <c r="AI795" s="565"/>
      <c r="AJ795" s="565"/>
      <c r="AK795" s="565"/>
      <c r="AL795" s="565"/>
      <c r="AM795" s="565"/>
      <c r="AN795" s="565"/>
      <c r="AO795" s="565"/>
      <c r="AP795" s="565"/>
      <c r="AQ795" s="565"/>
      <c r="AR795" s="565"/>
      <c r="AS795" s="565"/>
      <c r="AT795" s="565"/>
      <c r="AU795" s="565"/>
      <c r="AV795" s="565"/>
      <c r="AW795" s="565"/>
      <c r="AX795" s="565"/>
      <c r="AY795" s="565"/>
      <c r="AZ795" s="565"/>
      <c r="BA795" s="565"/>
      <c r="BB795" s="565"/>
      <c r="BC795" s="565"/>
      <c r="BD795" s="565"/>
      <c r="BE795" s="565"/>
      <c r="BF795" s="565"/>
      <c r="BG795" s="565"/>
      <c r="BH795" s="565"/>
      <c r="BI795" s="565"/>
      <c r="BJ795" s="567"/>
      <c r="BK795" s="567"/>
      <c r="BL795" s="567"/>
      <c r="BM795" s="567"/>
      <c r="BN795" s="567"/>
    </row>
    <row r="796" spans="1:66" s="598" customFormat="1" x14ac:dyDescent="0.25">
      <c r="A796" s="563"/>
      <c r="B796" s="563"/>
      <c r="C796" s="563"/>
      <c r="D796" s="563"/>
      <c r="E796" s="563"/>
      <c r="F796" s="563"/>
      <c r="G796" s="563"/>
      <c r="H796" s="566"/>
      <c r="I796" s="566"/>
      <c r="J796" s="566"/>
      <c r="K796" s="566"/>
      <c r="L796" s="566"/>
      <c r="M796" s="566"/>
      <c r="N796" s="567"/>
      <c r="O796" s="567"/>
      <c r="P796" s="567"/>
      <c r="Q796" s="566"/>
      <c r="R796" s="566"/>
      <c r="S796" s="566"/>
      <c r="T796" s="565"/>
      <c r="U796" s="565"/>
      <c r="V796" s="565"/>
      <c r="W796" s="565"/>
      <c r="X796" s="565"/>
      <c r="Y796" s="565"/>
      <c r="Z796" s="565"/>
      <c r="AA796" s="565"/>
      <c r="AB796" s="565"/>
      <c r="AC796" s="565"/>
      <c r="AD796" s="565"/>
      <c r="AE796" s="565"/>
      <c r="AF796" s="565"/>
      <c r="AG796" s="565"/>
      <c r="AH796" s="565"/>
      <c r="AI796" s="565"/>
      <c r="AJ796" s="565"/>
      <c r="AK796" s="565"/>
      <c r="AL796" s="565"/>
      <c r="AM796" s="565"/>
      <c r="AN796" s="565"/>
      <c r="AO796" s="565"/>
      <c r="AP796" s="565"/>
      <c r="AQ796" s="565"/>
      <c r="AR796" s="565"/>
      <c r="AS796" s="565"/>
      <c r="AT796" s="565"/>
      <c r="AU796" s="565"/>
      <c r="AV796" s="565"/>
      <c r="AW796" s="565"/>
      <c r="AX796" s="565"/>
      <c r="AY796" s="565"/>
      <c r="AZ796" s="565"/>
      <c r="BA796" s="565"/>
      <c r="BB796" s="565"/>
      <c r="BC796" s="565"/>
      <c r="BD796" s="565"/>
      <c r="BE796" s="565"/>
      <c r="BF796" s="565"/>
      <c r="BG796" s="565"/>
      <c r="BH796" s="565"/>
      <c r="BI796" s="565"/>
      <c r="BJ796" s="567"/>
      <c r="BK796" s="567"/>
      <c r="BL796" s="567"/>
      <c r="BM796" s="567"/>
      <c r="BN796" s="567"/>
    </row>
    <row r="797" spans="1:66" s="598" customFormat="1" x14ac:dyDescent="0.25">
      <c r="A797" s="563"/>
      <c r="B797" s="563"/>
      <c r="C797" s="563"/>
      <c r="D797" s="563"/>
      <c r="E797" s="563"/>
      <c r="F797" s="563"/>
      <c r="G797" s="563"/>
      <c r="H797" s="566"/>
      <c r="I797" s="566"/>
      <c r="J797" s="566"/>
      <c r="K797" s="566"/>
      <c r="L797" s="566"/>
      <c r="M797" s="566"/>
      <c r="N797" s="567"/>
      <c r="O797" s="567"/>
      <c r="P797" s="567"/>
      <c r="Q797" s="566"/>
      <c r="R797" s="566"/>
      <c r="S797" s="566"/>
      <c r="T797" s="565"/>
      <c r="U797" s="565"/>
      <c r="V797" s="565"/>
      <c r="W797" s="565"/>
      <c r="X797" s="565"/>
      <c r="Y797" s="565"/>
      <c r="Z797" s="565"/>
      <c r="AA797" s="565"/>
      <c r="AB797" s="565"/>
      <c r="AC797" s="565"/>
      <c r="AD797" s="565"/>
      <c r="AE797" s="565"/>
      <c r="AF797" s="565"/>
      <c r="AG797" s="565"/>
      <c r="AH797" s="565"/>
      <c r="AI797" s="565"/>
      <c r="AJ797" s="565"/>
      <c r="AK797" s="565"/>
      <c r="AL797" s="565"/>
      <c r="AM797" s="565"/>
      <c r="AN797" s="565"/>
      <c r="AO797" s="565"/>
      <c r="AP797" s="565"/>
      <c r="AQ797" s="565"/>
      <c r="AR797" s="565"/>
      <c r="AS797" s="565"/>
      <c r="AT797" s="565"/>
      <c r="AU797" s="565"/>
      <c r="AV797" s="565"/>
      <c r="AW797" s="565"/>
      <c r="AX797" s="565"/>
      <c r="AY797" s="565"/>
      <c r="AZ797" s="565"/>
      <c r="BA797" s="565"/>
      <c r="BB797" s="565"/>
      <c r="BC797" s="565"/>
      <c r="BD797" s="565"/>
      <c r="BE797" s="565"/>
      <c r="BF797" s="565"/>
      <c r="BG797" s="565"/>
      <c r="BH797" s="565"/>
      <c r="BI797" s="565"/>
      <c r="BJ797" s="567"/>
      <c r="BK797" s="567"/>
      <c r="BL797" s="567"/>
      <c r="BM797" s="567"/>
      <c r="BN797" s="567"/>
    </row>
    <row r="798" spans="1:66" s="598" customFormat="1" x14ac:dyDescent="0.25">
      <c r="A798" s="563"/>
      <c r="B798" s="563"/>
      <c r="C798" s="563"/>
      <c r="D798" s="563"/>
      <c r="E798" s="563"/>
      <c r="F798" s="563"/>
      <c r="G798" s="563"/>
      <c r="H798" s="566"/>
      <c r="I798" s="566"/>
      <c r="J798" s="566"/>
      <c r="K798" s="566"/>
      <c r="L798" s="566"/>
      <c r="M798" s="566"/>
      <c r="N798" s="567"/>
      <c r="O798" s="567"/>
      <c r="P798" s="567"/>
      <c r="Q798" s="566"/>
      <c r="R798" s="566"/>
      <c r="S798" s="566"/>
      <c r="T798" s="565"/>
      <c r="U798" s="565"/>
      <c r="V798" s="565"/>
      <c r="W798" s="565"/>
      <c r="X798" s="565"/>
      <c r="Y798" s="565"/>
      <c r="Z798" s="565"/>
      <c r="AA798" s="565"/>
      <c r="AB798" s="565"/>
      <c r="AC798" s="565"/>
      <c r="AD798" s="565"/>
      <c r="AE798" s="565"/>
      <c r="AF798" s="565"/>
      <c r="AG798" s="565"/>
      <c r="AH798" s="565"/>
      <c r="AI798" s="565"/>
      <c r="AJ798" s="565"/>
      <c r="AK798" s="565"/>
      <c r="AL798" s="565"/>
      <c r="AM798" s="565"/>
      <c r="AN798" s="565"/>
      <c r="AO798" s="565"/>
      <c r="AP798" s="565"/>
      <c r="AQ798" s="565"/>
      <c r="AR798" s="565"/>
      <c r="AS798" s="565"/>
      <c r="AT798" s="565"/>
      <c r="AU798" s="565"/>
      <c r="AV798" s="565"/>
      <c r="AW798" s="565"/>
      <c r="AX798" s="565"/>
      <c r="AY798" s="565"/>
      <c r="AZ798" s="565"/>
      <c r="BA798" s="565"/>
      <c r="BB798" s="565"/>
      <c r="BC798" s="565"/>
      <c r="BD798" s="565"/>
      <c r="BE798" s="565"/>
      <c r="BF798" s="565"/>
      <c r="BG798" s="565"/>
      <c r="BH798" s="565"/>
      <c r="BI798" s="565"/>
      <c r="BJ798" s="567"/>
      <c r="BK798" s="567"/>
      <c r="BL798" s="567"/>
      <c r="BM798" s="567"/>
      <c r="BN798" s="567"/>
    </row>
    <row r="799" spans="1:66" s="598" customFormat="1" x14ac:dyDescent="0.25">
      <c r="A799" s="563"/>
      <c r="B799" s="563"/>
      <c r="C799" s="563"/>
      <c r="D799" s="563"/>
      <c r="E799" s="563"/>
      <c r="F799" s="563"/>
      <c r="G799" s="563"/>
      <c r="H799" s="566"/>
      <c r="I799" s="566"/>
      <c r="J799" s="566"/>
      <c r="K799" s="566"/>
      <c r="L799" s="566"/>
      <c r="M799" s="566"/>
      <c r="N799" s="567"/>
      <c r="O799" s="567"/>
      <c r="P799" s="567"/>
      <c r="Q799" s="566"/>
      <c r="R799" s="566"/>
      <c r="S799" s="566"/>
      <c r="T799" s="565"/>
      <c r="U799" s="565"/>
      <c r="V799" s="565"/>
      <c r="W799" s="565"/>
      <c r="X799" s="565"/>
      <c r="Y799" s="565"/>
      <c r="Z799" s="565"/>
      <c r="AA799" s="565"/>
      <c r="AB799" s="565"/>
      <c r="AC799" s="565"/>
      <c r="AD799" s="565"/>
      <c r="AE799" s="565"/>
      <c r="AF799" s="565"/>
      <c r="AG799" s="565"/>
      <c r="AH799" s="565"/>
      <c r="AI799" s="565"/>
      <c r="AJ799" s="565"/>
      <c r="AK799" s="565"/>
      <c r="AL799" s="565"/>
      <c r="AM799" s="565"/>
      <c r="AN799" s="565"/>
      <c r="AO799" s="565"/>
      <c r="AP799" s="565"/>
      <c r="AQ799" s="565"/>
      <c r="AR799" s="565"/>
      <c r="AS799" s="565"/>
      <c r="AT799" s="565"/>
      <c r="AU799" s="565"/>
      <c r="AV799" s="565"/>
      <c r="AW799" s="565"/>
      <c r="AX799" s="565"/>
      <c r="AY799" s="565"/>
      <c r="AZ799" s="565"/>
      <c r="BA799" s="565"/>
      <c r="BB799" s="565"/>
      <c r="BC799" s="565"/>
      <c r="BD799" s="565"/>
      <c r="BE799" s="565"/>
      <c r="BF799" s="565"/>
      <c r="BG799" s="565"/>
      <c r="BH799" s="565"/>
      <c r="BI799" s="565"/>
      <c r="BJ799" s="567"/>
      <c r="BK799" s="567"/>
      <c r="BL799" s="567"/>
      <c r="BM799" s="567"/>
      <c r="BN799" s="567"/>
    </row>
    <row r="800" spans="1:66" s="598" customFormat="1" x14ac:dyDescent="0.25">
      <c r="A800" s="563"/>
      <c r="B800" s="563"/>
      <c r="C800" s="563"/>
      <c r="D800" s="563"/>
      <c r="E800" s="563"/>
      <c r="F800" s="563"/>
      <c r="G800" s="563"/>
      <c r="H800" s="566"/>
      <c r="I800" s="566"/>
      <c r="J800" s="566"/>
      <c r="K800" s="566"/>
      <c r="L800" s="566"/>
      <c r="M800" s="566"/>
      <c r="N800" s="567"/>
      <c r="O800" s="567"/>
      <c r="P800" s="567"/>
      <c r="Q800" s="566"/>
      <c r="R800" s="566"/>
      <c r="S800" s="566"/>
      <c r="T800" s="565"/>
      <c r="U800" s="565"/>
      <c r="V800" s="565"/>
      <c r="W800" s="565"/>
      <c r="X800" s="565"/>
      <c r="Y800" s="565"/>
      <c r="Z800" s="565"/>
      <c r="AA800" s="565"/>
      <c r="AB800" s="565"/>
      <c r="AC800" s="565"/>
      <c r="AD800" s="565"/>
      <c r="AE800" s="565"/>
      <c r="AF800" s="565"/>
      <c r="AG800" s="565"/>
      <c r="AH800" s="565"/>
      <c r="AI800" s="565"/>
      <c r="AJ800" s="565"/>
      <c r="AK800" s="565"/>
      <c r="AL800" s="565"/>
      <c r="AM800" s="565"/>
      <c r="AN800" s="565"/>
      <c r="AO800" s="565"/>
      <c r="AP800" s="565"/>
      <c r="AQ800" s="565"/>
      <c r="AR800" s="565"/>
      <c r="AS800" s="565"/>
      <c r="AT800" s="565"/>
      <c r="AU800" s="565"/>
      <c r="AV800" s="565"/>
      <c r="AW800" s="565"/>
      <c r="AX800" s="565"/>
      <c r="AY800" s="565"/>
      <c r="AZ800" s="565"/>
      <c r="BA800" s="565"/>
      <c r="BB800" s="565"/>
      <c r="BC800" s="565"/>
      <c r="BD800" s="565"/>
      <c r="BE800" s="565"/>
      <c r="BF800" s="565"/>
      <c r="BG800" s="565"/>
      <c r="BH800" s="565"/>
      <c r="BI800" s="565"/>
      <c r="BJ800" s="567"/>
      <c r="BK800" s="567"/>
      <c r="BL800" s="567"/>
      <c r="BM800" s="567"/>
      <c r="BN800" s="567"/>
    </row>
    <row r="801" spans="1:66" s="598" customFormat="1" x14ac:dyDescent="0.25">
      <c r="A801" s="563"/>
      <c r="B801" s="563"/>
      <c r="C801" s="563"/>
      <c r="D801" s="563"/>
      <c r="E801" s="563"/>
      <c r="F801" s="563"/>
      <c r="G801" s="563"/>
      <c r="H801" s="566"/>
      <c r="I801" s="566"/>
      <c r="J801" s="566"/>
      <c r="K801" s="566"/>
      <c r="L801" s="566"/>
      <c r="M801" s="566"/>
      <c r="N801" s="567"/>
      <c r="O801" s="567"/>
      <c r="P801" s="567"/>
      <c r="Q801" s="566"/>
      <c r="R801" s="566"/>
      <c r="S801" s="566"/>
      <c r="T801" s="565"/>
      <c r="U801" s="565"/>
      <c r="V801" s="565"/>
      <c r="W801" s="565"/>
      <c r="X801" s="565"/>
      <c r="Y801" s="565"/>
      <c r="Z801" s="565"/>
      <c r="AA801" s="565"/>
      <c r="AB801" s="565"/>
      <c r="AC801" s="565"/>
      <c r="AD801" s="565"/>
      <c r="AE801" s="565"/>
      <c r="AF801" s="565"/>
      <c r="AG801" s="565"/>
      <c r="AH801" s="565"/>
      <c r="AI801" s="565"/>
      <c r="AJ801" s="565"/>
      <c r="AK801" s="565"/>
      <c r="AL801" s="565"/>
      <c r="AM801" s="565"/>
      <c r="AN801" s="565"/>
      <c r="AO801" s="565"/>
      <c r="AP801" s="565"/>
      <c r="AQ801" s="565"/>
      <c r="AR801" s="565"/>
      <c r="AS801" s="565"/>
      <c r="AT801" s="565"/>
      <c r="AU801" s="565"/>
      <c r="AV801" s="565"/>
      <c r="AW801" s="565"/>
      <c r="AX801" s="565"/>
      <c r="AY801" s="565"/>
      <c r="AZ801" s="565"/>
      <c r="BA801" s="565"/>
      <c r="BB801" s="565"/>
      <c r="BC801" s="565"/>
      <c r="BD801" s="565"/>
      <c r="BE801" s="565"/>
      <c r="BF801" s="565"/>
      <c r="BG801" s="565"/>
      <c r="BH801" s="565"/>
      <c r="BI801" s="565"/>
      <c r="BJ801" s="567"/>
      <c r="BK801" s="567"/>
      <c r="BL801" s="567"/>
      <c r="BM801" s="567"/>
      <c r="BN801" s="567"/>
    </row>
    <row r="802" spans="1:66" s="598" customFormat="1" x14ac:dyDescent="0.25">
      <c r="A802" s="563"/>
      <c r="B802" s="563"/>
      <c r="C802" s="563"/>
      <c r="D802" s="563"/>
      <c r="E802" s="563"/>
      <c r="F802" s="563"/>
      <c r="G802" s="563"/>
      <c r="H802" s="566"/>
      <c r="I802" s="566"/>
      <c r="J802" s="566"/>
      <c r="K802" s="566"/>
      <c r="L802" s="566"/>
      <c r="M802" s="566"/>
      <c r="N802" s="567"/>
      <c r="O802" s="567"/>
      <c r="P802" s="567"/>
      <c r="Q802" s="566"/>
      <c r="R802" s="566"/>
      <c r="S802" s="566"/>
      <c r="T802" s="565"/>
      <c r="U802" s="565"/>
      <c r="V802" s="565"/>
      <c r="W802" s="565"/>
      <c r="X802" s="565"/>
      <c r="Y802" s="565"/>
      <c r="Z802" s="565"/>
      <c r="AA802" s="565"/>
      <c r="AB802" s="565"/>
      <c r="AC802" s="565"/>
      <c r="AD802" s="565"/>
      <c r="AE802" s="565"/>
      <c r="AF802" s="565"/>
      <c r="AG802" s="565"/>
      <c r="AH802" s="565"/>
      <c r="AI802" s="565"/>
      <c r="AJ802" s="565"/>
      <c r="AK802" s="565"/>
      <c r="AL802" s="565"/>
      <c r="AM802" s="565"/>
      <c r="AN802" s="565"/>
      <c r="AO802" s="565"/>
      <c r="AP802" s="565"/>
      <c r="AQ802" s="565"/>
      <c r="AR802" s="565"/>
      <c r="AS802" s="565"/>
      <c r="AT802" s="565"/>
      <c r="AU802" s="565"/>
      <c r="AV802" s="565"/>
      <c r="AW802" s="565"/>
      <c r="AX802" s="565"/>
      <c r="AY802" s="565"/>
      <c r="AZ802" s="565"/>
      <c r="BA802" s="565"/>
      <c r="BB802" s="565"/>
      <c r="BC802" s="565"/>
      <c r="BD802" s="565"/>
      <c r="BE802" s="565"/>
      <c r="BF802" s="565"/>
      <c r="BG802" s="565"/>
      <c r="BH802" s="565"/>
      <c r="BI802" s="565"/>
      <c r="BJ802" s="567"/>
      <c r="BK802" s="567"/>
      <c r="BL802" s="567"/>
      <c r="BM802" s="567"/>
      <c r="BN802" s="567"/>
    </row>
    <row r="803" spans="1:66" s="598" customFormat="1" x14ac:dyDescent="0.25">
      <c r="A803" s="563"/>
      <c r="B803" s="563"/>
      <c r="C803" s="563"/>
      <c r="D803" s="563"/>
      <c r="E803" s="563"/>
      <c r="F803" s="563"/>
      <c r="G803" s="563"/>
      <c r="H803" s="566"/>
      <c r="I803" s="566"/>
      <c r="J803" s="566"/>
      <c r="K803" s="566"/>
      <c r="L803" s="566"/>
      <c r="M803" s="566"/>
      <c r="N803" s="567"/>
      <c r="O803" s="567"/>
      <c r="P803" s="567"/>
      <c r="Q803" s="566"/>
      <c r="R803" s="566"/>
      <c r="S803" s="566"/>
      <c r="T803" s="565"/>
      <c r="U803" s="565"/>
      <c r="V803" s="565"/>
      <c r="W803" s="565"/>
      <c r="X803" s="565"/>
      <c r="Y803" s="565"/>
      <c r="Z803" s="565"/>
      <c r="AA803" s="565"/>
      <c r="AB803" s="565"/>
      <c r="AC803" s="565"/>
      <c r="AD803" s="565"/>
      <c r="AE803" s="565"/>
      <c r="AF803" s="565"/>
      <c r="AG803" s="565"/>
      <c r="AH803" s="565"/>
      <c r="AI803" s="565"/>
      <c r="AJ803" s="565"/>
      <c r="AK803" s="565"/>
      <c r="AL803" s="565"/>
      <c r="AM803" s="565"/>
      <c r="AN803" s="565"/>
      <c r="AO803" s="565"/>
      <c r="AP803" s="565"/>
      <c r="AQ803" s="565"/>
      <c r="AR803" s="565"/>
      <c r="AS803" s="565"/>
      <c r="AT803" s="565"/>
      <c r="AU803" s="565"/>
      <c r="AV803" s="565"/>
      <c r="AW803" s="565"/>
      <c r="AX803" s="565"/>
      <c r="AY803" s="565"/>
      <c r="AZ803" s="565"/>
      <c r="BA803" s="565"/>
      <c r="BB803" s="565"/>
      <c r="BC803" s="565"/>
      <c r="BD803" s="565"/>
      <c r="BE803" s="565"/>
      <c r="BF803" s="565"/>
      <c r="BG803" s="565"/>
      <c r="BH803" s="565"/>
      <c r="BI803" s="565"/>
      <c r="BJ803" s="567"/>
      <c r="BK803" s="567"/>
      <c r="BL803" s="567"/>
      <c r="BM803" s="567"/>
      <c r="BN803" s="567"/>
    </row>
    <row r="804" spans="1:66" s="598" customFormat="1" x14ac:dyDescent="0.25">
      <c r="A804" s="563"/>
      <c r="B804" s="563"/>
      <c r="C804" s="563"/>
      <c r="D804" s="563"/>
      <c r="E804" s="563"/>
      <c r="F804" s="563"/>
      <c r="G804" s="563"/>
      <c r="H804" s="566"/>
      <c r="I804" s="566"/>
      <c r="J804" s="566"/>
      <c r="K804" s="566"/>
      <c r="L804" s="566"/>
      <c r="M804" s="566"/>
      <c r="N804" s="567"/>
      <c r="O804" s="567"/>
      <c r="P804" s="567"/>
      <c r="Q804" s="566"/>
      <c r="R804" s="566"/>
      <c r="S804" s="566"/>
      <c r="T804" s="565"/>
      <c r="U804" s="565"/>
      <c r="V804" s="565"/>
      <c r="W804" s="565"/>
      <c r="X804" s="565"/>
      <c r="Y804" s="565"/>
      <c r="Z804" s="565"/>
      <c r="AA804" s="565"/>
      <c r="AB804" s="565"/>
      <c r="AC804" s="565"/>
      <c r="AD804" s="565"/>
      <c r="AE804" s="565"/>
      <c r="AF804" s="565"/>
      <c r="AG804" s="565"/>
      <c r="AH804" s="565"/>
      <c r="AI804" s="565"/>
      <c r="AJ804" s="565"/>
      <c r="AK804" s="565"/>
      <c r="AL804" s="565"/>
      <c r="AM804" s="565"/>
      <c r="AN804" s="565"/>
      <c r="AO804" s="565"/>
      <c r="AP804" s="565"/>
      <c r="AQ804" s="565"/>
      <c r="AR804" s="565"/>
      <c r="AS804" s="565"/>
      <c r="AT804" s="565"/>
      <c r="AU804" s="565"/>
      <c r="AV804" s="565"/>
      <c r="AW804" s="565"/>
      <c r="AX804" s="565"/>
      <c r="AY804" s="565"/>
      <c r="AZ804" s="565"/>
      <c r="BA804" s="565"/>
      <c r="BB804" s="565"/>
      <c r="BC804" s="565"/>
      <c r="BD804" s="565"/>
      <c r="BE804" s="565"/>
      <c r="BF804" s="565"/>
      <c r="BG804" s="565"/>
      <c r="BH804" s="565"/>
      <c r="BI804" s="565"/>
      <c r="BJ804" s="567"/>
      <c r="BK804" s="567"/>
      <c r="BL804" s="567"/>
      <c r="BM804" s="567"/>
      <c r="BN804" s="567"/>
    </row>
    <row r="805" spans="1:66" s="598" customFormat="1" x14ac:dyDescent="0.25">
      <c r="A805" s="563"/>
      <c r="B805" s="563"/>
      <c r="C805" s="563"/>
      <c r="D805" s="563"/>
      <c r="E805" s="563"/>
      <c r="F805" s="563"/>
      <c r="G805" s="563"/>
      <c r="H805" s="566"/>
      <c r="I805" s="566"/>
      <c r="J805" s="566"/>
      <c r="K805" s="566"/>
      <c r="L805" s="566"/>
      <c r="M805" s="566"/>
      <c r="N805" s="567"/>
      <c r="O805" s="567"/>
      <c r="P805" s="567"/>
      <c r="Q805" s="566"/>
      <c r="R805" s="566"/>
      <c r="S805" s="566"/>
      <c r="T805" s="565"/>
      <c r="U805" s="565"/>
      <c r="V805" s="565"/>
      <c r="W805" s="565"/>
      <c r="X805" s="565"/>
      <c r="Y805" s="565"/>
      <c r="Z805" s="565"/>
      <c r="AA805" s="565"/>
      <c r="AB805" s="565"/>
      <c r="AC805" s="565"/>
      <c r="AD805" s="565"/>
      <c r="AE805" s="565"/>
      <c r="AF805" s="565"/>
      <c r="AG805" s="565"/>
      <c r="AH805" s="565"/>
      <c r="AI805" s="565"/>
      <c r="AJ805" s="565"/>
      <c r="AK805" s="565"/>
      <c r="AL805" s="565"/>
      <c r="AM805" s="565"/>
      <c r="AN805" s="565"/>
      <c r="AO805" s="565"/>
      <c r="AP805" s="565"/>
      <c r="AQ805" s="565"/>
      <c r="AR805" s="565"/>
      <c r="AS805" s="565"/>
      <c r="AT805" s="565"/>
      <c r="AU805" s="565"/>
      <c r="AV805" s="565"/>
      <c r="AW805" s="565"/>
      <c r="AX805" s="565"/>
      <c r="AY805" s="565"/>
      <c r="AZ805" s="565"/>
      <c r="BA805" s="565"/>
      <c r="BB805" s="565"/>
      <c r="BC805" s="565"/>
      <c r="BD805" s="565"/>
      <c r="BE805" s="565"/>
      <c r="BF805" s="565"/>
      <c r="BG805" s="565"/>
      <c r="BH805" s="565"/>
      <c r="BI805" s="565"/>
      <c r="BJ805" s="567"/>
      <c r="BK805" s="567"/>
      <c r="BL805" s="567"/>
      <c r="BM805" s="567"/>
      <c r="BN805" s="567"/>
    </row>
    <row r="806" spans="1:66" s="598" customFormat="1" x14ac:dyDescent="0.25">
      <c r="A806" s="563"/>
      <c r="B806" s="563"/>
      <c r="C806" s="563"/>
      <c r="D806" s="563"/>
      <c r="E806" s="563"/>
      <c r="F806" s="563"/>
      <c r="G806" s="563"/>
      <c r="H806" s="566"/>
      <c r="I806" s="566"/>
      <c r="J806" s="566"/>
      <c r="K806" s="566"/>
      <c r="L806" s="566"/>
      <c r="M806" s="566"/>
      <c r="N806" s="567"/>
      <c r="O806" s="567"/>
      <c r="P806" s="567"/>
      <c r="Q806" s="566"/>
      <c r="R806" s="566"/>
      <c r="S806" s="566"/>
      <c r="T806" s="565"/>
      <c r="U806" s="565"/>
      <c r="V806" s="565"/>
      <c r="W806" s="565"/>
      <c r="X806" s="565"/>
      <c r="Y806" s="565"/>
      <c r="Z806" s="565"/>
      <c r="AA806" s="565"/>
      <c r="AB806" s="565"/>
      <c r="AC806" s="565"/>
      <c r="AD806" s="565"/>
      <c r="AE806" s="565"/>
      <c r="AF806" s="565"/>
      <c r="AG806" s="565"/>
      <c r="AH806" s="565"/>
      <c r="AI806" s="565"/>
      <c r="AJ806" s="565"/>
      <c r="AK806" s="565"/>
      <c r="AL806" s="565"/>
      <c r="AM806" s="565"/>
      <c r="AN806" s="565"/>
      <c r="AO806" s="565"/>
      <c r="AP806" s="565"/>
      <c r="AQ806" s="565"/>
      <c r="AR806" s="565"/>
      <c r="AS806" s="565"/>
      <c r="AT806" s="565"/>
      <c r="AU806" s="565"/>
      <c r="AV806" s="565"/>
      <c r="AW806" s="565"/>
      <c r="AX806" s="565"/>
      <c r="AY806" s="565"/>
      <c r="AZ806" s="565"/>
      <c r="BA806" s="565"/>
      <c r="BB806" s="565"/>
      <c r="BC806" s="565"/>
      <c r="BD806" s="565"/>
      <c r="BE806" s="565"/>
      <c r="BF806" s="565"/>
      <c r="BG806" s="565"/>
      <c r="BH806" s="565"/>
      <c r="BI806" s="565"/>
      <c r="BJ806" s="567"/>
      <c r="BK806" s="567"/>
      <c r="BL806" s="567"/>
      <c r="BM806" s="567"/>
      <c r="BN806" s="567"/>
    </row>
    <row r="807" spans="1:66" s="598" customFormat="1" x14ac:dyDescent="0.25">
      <c r="A807" s="563"/>
      <c r="B807" s="563"/>
      <c r="C807" s="563"/>
      <c r="D807" s="563"/>
      <c r="E807" s="563"/>
      <c r="F807" s="563"/>
      <c r="G807" s="563"/>
      <c r="H807" s="566"/>
      <c r="I807" s="566"/>
      <c r="J807" s="566"/>
      <c r="K807" s="566"/>
      <c r="L807" s="566"/>
      <c r="M807" s="566"/>
      <c r="N807" s="567"/>
      <c r="O807" s="567"/>
      <c r="P807" s="567"/>
      <c r="Q807" s="566"/>
      <c r="R807" s="566"/>
      <c r="S807" s="566"/>
      <c r="T807" s="565"/>
      <c r="U807" s="565"/>
      <c r="V807" s="565"/>
      <c r="W807" s="565"/>
      <c r="X807" s="565"/>
      <c r="Y807" s="565"/>
      <c r="Z807" s="565"/>
      <c r="AA807" s="565"/>
      <c r="AB807" s="565"/>
      <c r="AC807" s="565"/>
      <c r="AD807" s="565"/>
      <c r="AE807" s="565"/>
      <c r="AF807" s="565"/>
      <c r="AG807" s="565"/>
      <c r="AH807" s="565"/>
      <c r="AI807" s="565"/>
      <c r="AJ807" s="565"/>
      <c r="AK807" s="565"/>
      <c r="AL807" s="565"/>
      <c r="AM807" s="565"/>
      <c r="AN807" s="565"/>
      <c r="AO807" s="565"/>
      <c r="AP807" s="565"/>
      <c r="AQ807" s="565"/>
      <c r="AR807" s="565"/>
      <c r="AS807" s="565"/>
      <c r="AT807" s="565"/>
      <c r="AU807" s="565"/>
      <c r="AV807" s="565"/>
      <c r="AW807" s="565"/>
      <c r="AX807" s="565"/>
      <c r="AY807" s="565"/>
      <c r="AZ807" s="565"/>
      <c r="BA807" s="565"/>
      <c r="BB807" s="565"/>
      <c r="BC807" s="565"/>
      <c r="BD807" s="565"/>
      <c r="BE807" s="565"/>
      <c r="BF807" s="565"/>
      <c r="BG807" s="565"/>
      <c r="BH807" s="565"/>
      <c r="BI807" s="565"/>
      <c r="BJ807" s="567"/>
      <c r="BK807" s="567"/>
      <c r="BL807" s="567"/>
      <c r="BM807" s="567"/>
      <c r="BN807" s="567"/>
    </row>
    <row r="808" spans="1:66" s="598" customFormat="1" x14ac:dyDescent="0.25">
      <c r="A808" s="563"/>
      <c r="B808" s="563"/>
      <c r="C808" s="563"/>
      <c r="D808" s="563"/>
      <c r="E808" s="563"/>
      <c r="F808" s="563"/>
      <c r="G808" s="563"/>
      <c r="H808" s="566"/>
      <c r="I808" s="566"/>
      <c r="J808" s="566"/>
      <c r="K808" s="566"/>
      <c r="L808" s="566"/>
      <c r="M808" s="566"/>
      <c r="N808" s="567"/>
      <c r="O808" s="567"/>
      <c r="P808" s="567"/>
      <c r="Q808" s="566"/>
      <c r="R808" s="566"/>
      <c r="S808" s="566"/>
      <c r="T808" s="565"/>
      <c r="U808" s="565"/>
      <c r="V808" s="565"/>
      <c r="W808" s="565"/>
      <c r="X808" s="565"/>
      <c r="Y808" s="565"/>
      <c r="Z808" s="565"/>
      <c r="AA808" s="565"/>
      <c r="AB808" s="565"/>
      <c r="AC808" s="565"/>
      <c r="AD808" s="565"/>
      <c r="AE808" s="565"/>
      <c r="AF808" s="565"/>
      <c r="AG808" s="565"/>
      <c r="AH808" s="565"/>
      <c r="AI808" s="565"/>
      <c r="AJ808" s="565"/>
      <c r="AK808" s="565"/>
      <c r="AL808" s="565"/>
      <c r="AM808" s="565"/>
      <c r="AN808" s="565"/>
      <c r="AO808" s="565"/>
      <c r="AP808" s="565"/>
      <c r="AQ808" s="565"/>
      <c r="AR808" s="565"/>
      <c r="AS808" s="565"/>
      <c r="AT808" s="565"/>
      <c r="AU808" s="565"/>
      <c r="AV808" s="565"/>
      <c r="AW808" s="565"/>
      <c r="AX808" s="565"/>
      <c r="AY808" s="565"/>
      <c r="AZ808" s="565"/>
      <c r="BA808" s="565"/>
      <c r="BB808" s="565"/>
      <c r="BC808" s="565"/>
      <c r="BD808" s="565"/>
      <c r="BE808" s="565"/>
      <c r="BF808" s="565"/>
      <c r="BG808" s="565"/>
      <c r="BH808" s="565"/>
      <c r="BI808" s="565"/>
      <c r="BJ808" s="567"/>
      <c r="BK808" s="567"/>
      <c r="BL808" s="567"/>
      <c r="BM808" s="567"/>
      <c r="BN808" s="567"/>
    </row>
    <row r="809" spans="1:66" s="598" customFormat="1" x14ac:dyDescent="0.25">
      <c r="A809" s="563"/>
      <c r="B809" s="563"/>
      <c r="C809" s="563"/>
      <c r="D809" s="563"/>
      <c r="E809" s="563"/>
      <c r="F809" s="563"/>
      <c r="G809" s="563"/>
      <c r="H809" s="566"/>
      <c r="I809" s="566"/>
      <c r="J809" s="566"/>
      <c r="K809" s="566"/>
      <c r="L809" s="566"/>
      <c r="M809" s="566"/>
      <c r="N809" s="567"/>
      <c r="O809" s="567"/>
      <c r="P809" s="567"/>
      <c r="Q809" s="566"/>
      <c r="R809" s="566"/>
      <c r="S809" s="566"/>
      <c r="T809" s="565"/>
      <c r="U809" s="565"/>
      <c r="V809" s="565"/>
      <c r="W809" s="565"/>
      <c r="X809" s="565"/>
      <c r="Y809" s="565"/>
      <c r="Z809" s="565"/>
      <c r="AA809" s="565"/>
      <c r="AB809" s="565"/>
      <c r="AC809" s="565"/>
      <c r="AD809" s="565"/>
      <c r="AE809" s="565"/>
      <c r="AF809" s="565"/>
      <c r="AG809" s="565"/>
      <c r="AH809" s="565"/>
      <c r="AI809" s="565"/>
      <c r="AJ809" s="565"/>
      <c r="AK809" s="565"/>
      <c r="AL809" s="565"/>
      <c r="AM809" s="565"/>
      <c r="AN809" s="565"/>
      <c r="AO809" s="565"/>
      <c r="AP809" s="565"/>
      <c r="AQ809" s="565"/>
      <c r="AR809" s="565"/>
      <c r="AS809" s="565"/>
      <c r="AT809" s="565"/>
      <c r="AU809" s="565"/>
      <c r="AV809" s="565"/>
      <c r="AW809" s="565"/>
      <c r="AX809" s="565"/>
      <c r="AY809" s="565"/>
      <c r="AZ809" s="565"/>
      <c r="BA809" s="565"/>
      <c r="BB809" s="565"/>
      <c r="BC809" s="565"/>
      <c r="BD809" s="565"/>
      <c r="BE809" s="565"/>
      <c r="BF809" s="565"/>
      <c r="BG809" s="565"/>
      <c r="BH809" s="565"/>
      <c r="BI809" s="565"/>
      <c r="BJ809" s="567"/>
      <c r="BK809" s="567"/>
      <c r="BL809" s="567"/>
      <c r="BM809" s="567"/>
      <c r="BN809" s="567"/>
    </row>
    <row r="810" spans="1:66" s="598" customFormat="1" x14ac:dyDescent="0.25">
      <c r="A810" s="563"/>
      <c r="B810" s="563"/>
      <c r="C810" s="563"/>
      <c r="D810" s="563"/>
      <c r="E810" s="563"/>
      <c r="F810" s="563"/>
      <c r="G810" s="563"/>
      <c r="H810" s="566"/>
      <c r="I810" s="566"/>
      <c r="J810" s="566"/>
      <c r="K810" s="566"/>
      <c r="L810" s="566"/>
      <c r="M810" s="566"/>
      <c r="N810" s="567"/>
      <c r="O810" s="567"/>
      <c r="P810" s="567"/>
      <c r="Q810" s="566"/>
      <c r="R810" s="566"/>
      <c r="S810" s="566"/>
      <c r="T810" s="565"/>
      <c r="U810" s="565"/>
      <c r="V810" s="565"/>
      <c r="W810" s="565"/>
      <c r="X810" s="565"/>
      <c r="Y810" s="565"/>
      <c r="Z810" s="565"/>
      <c r="AA810" s="565"/>
      <c r="AB810" s="565"/>
      <c r="AC810" s="565"/>
      <c r="AD810" s="565"/>
      <c r="AE810" s="565"/>
      <c r="AF810" s="565"/>
      <c r="AG810" s="565"/>
      <c r="AH810" s="565"/>
      <c r="AI810" s="565"/>
      <c r="AJ810" s="565"/>
      <c r="AK810" s="565"/>
      <c r="AL810" s="565"/>
      <c r="AM810" s="565"/>
      <c r="AN810" s="565"/>
      <c r="AO810" s="565"/>
      <c r="AP810" s="565"/>
      <c r="AQ810" s="565"/>
      <c r="AR810" s="565"/>
      <c r="AS810" s="565"/>
      <c r="AT810" s="565"/>
      <c r="AU810" s="565"/>
      <c r="AV810" s="565"/>
      <c r="AW810" s="565"/>
      <c r="AX810" s="565"/>
      <c r="AY810" s="565"/>
      <c r="AZ810" s="565"/>
      <c r="BA810" s="565"/>
      <c r="BB810" s="565"/>
      <c r="BC810" s="565"/>
      <c r="BD810" s="565"/>
      <c r="BE810" s="565"/>
      <c r="BF810" s="565"/>
      <c r="BG810" s="565"/>
      <c r="BH810" s="565"/>
      <c r="BI810" s="565"/>
      <c r="BJ810" s="567"/>
      <c r="BK810" s="567"/>
      <c r="BL810" s="567"/>
      <c r="BM810" s="567"/>
      <c r="BN810" s="567"/>
    </row>
    <row r="811" spans="1:66" s="598" customFormat="1" x14ac:dyDescent="0.25">
      <c r="A811" s="563"/>
      <c r="B811" s="563"/>
      <c r="C811" s="563"/>
      <c r="D811" s="563"/>
      <c r="E811" s="563"/>
      <c r="F811" s="563"/>
      <c r="G811" s="563"/>
      <c r="H811" s="566"/>
      <c r="I811" s="566"/>
      <c r="J811" s="566"/>
      <c r="K811" s="566"/>
      <c r="L811" s="566"/>
      <c r="M811" s="566"/>
      <c r="N811" s="567"/>
      <c r="O811" s="567"/>
      <c r="P811" s="567"/>
      <c r="Q811" s="566"/>
      <c r="R811" s="566"/>
      <c r="S811" s="566"/>
      <c r="T811" s="565"/>
      <c r="U811" s="565"/>
      <c r="V811" s="565"/>
      <c r="W811" s="565"/>
      <c r="X811" s="565"/>
      <c r="Y811" s="565"/>
      <c r="Z811" s="565"/>
      <c r="AA811" s="565"/>
      <c r="AB811" s="565"/>
      <c r="AC811" s="565"/>
      <c r="AD811" s="565"/>
      <c r="AE811" s="565"/>
      <c r="AF811" s="565"/>
      <c r="AG811" s="565"/>
      <c r="AH811" s="565"/>
      <c r="AI811" s="565"/>
      <c r="AJ811" s="565"/>
      <c r="AK811" s="565"/>
      <c r="AL811" s="565"/>
      <c r="AM811" s="565"/>
      <c r="AN811" s="565"/>
      <c r="AO811" s="565"/>
      <c r="AP811" s="565"/>
      <c r="AQ811" s="565"/>
      <c r="AR811" s="565"/>
      <c r="AS811" s="565"/>
      <c r="AT811" s="565"/>
      <c r="AU811" s="565"/>
      <c r="AV811" s="565"/>
      <c r="AW811" s="565"/>
      <c r="AX811" s="565"/>
      <c r="AY811" s="565"/>
      <c r="AZ811" s="565"/>
      <c r="BA811" s="565"/>
      <c r="BB811" s="565"/>
      <c r="BC811" s="565"/>
      <c r="BD811" s="565"/>
      <c r="BE811" s="565"/>
      <c r="BF811" s="565"/>
      <c r="BG811" s="565"/>
      <c r="BH811" s="565"/>
      <c r="BI811" s="565"/>
      <c r="BJ811" s="567"/>
      <c r="BK811" s="567"/>
      <c r="BL811" s="567"/>
      <c r="BM811" s="567"/>
      <c r="BN811" s="567"/>
    </row>
    <row r="812" spans="1:66" s="598" customFormat="1" x14ac:dyDescent="0.25">
      <c r="A812" s="563"/>
      <c r="B812" s="563"/>
      <c r="C812" s="563"/>
      <c r="D812" s="563"/>
      <c r="E812" s="563"/>
      <c r="F812" s="563"/>
      <c r="G812" s="563"/>
      <c r="H812" s="566"/>
      <c r="I812" s="566"/>
      <c r="J812" s="566"/>
      <c r="K812" s="566"/>
      <c r="L812" s="566"/>
      <c r="M812" s="566"/>
      <c r="N812" s="567"/>
      <c r="O812" s="567"/>
      <c r="P812" s="567"/>
      <c r="Q812" s="566"/>
      <c r="R812" s="566"/>
      <c r="S812" s="566"/>
      <c r="T812" s="565"/>
      <c r="U812" s="565"/>
      <c r="V812" s="565"/>
      <c r="W812" s="565"/>
      <c r="X812" s="565"/>
      <c r="Y812" s="565"/>
      <c r="Z812" s="565"/>
      <c r="AA812" s="565"/>
      <c r="AB812" s="565"/>
      <c r="AC812" s="565"/>
      <c r="AD812" s="565"/>
      <c r="AE812" s="565"/>
      <c r="AF812" s="565"/>
      <c r="AG812" s="565"/>
      <c r="AH812" s="565"/>
      <c r="AI812" s="565"/>
      <c r="AJ812" s="565"/>
      <c r="AK812" s="565"/>
      <c r="AL812" s="565"/>
      <c r="AM812" s="565"/>
      <c r="AN812" s="565"/>
      <c r="AO812" s="565"/>
      <c r="AP812" s="565"/>
      <c r="AQ812" s="565"/>
      <c r="AR812" s="565"/>
      <c r="AS812" s="565"/>
      <c r="AT812" s="565"/>
      <c r="AU812" s="565"/>
      <c r="AV812" s="565"/>
      <c r="AW812" s="565"/>
      <c r="AX812" s="565"/>
      <c r="AY812" s="565"/>
      <c r="AZ812" s="565"/>
      <c r="BA812" s="565"/>
      <c r="BB812" s="565"/>
      <c r="BC812" s="565"/>
      <c r="BD812" s="565"/>
      <c r="BE812" s="565"/>
      <c r="BF812" s="565"/>
      <c r="BG812" s="565"/>
      <c r="BH812" s="565"/>
      <c r="BI812" s="565"/>
      <c r="BJ812" s="567"/>
      <c r="BK812" s="567"/>
      <c r="BL812" s="567"/>
      <c r="BM812" s="567"/>
      <c r="BN812" s="567"/>
    </row>
    <row r="813" spans="1:66" s="598" customFormat="1" x14ac:dyDescent="0.25">
      <c r="A813" s="563"/>
      <c r="B813" s="563"/>
      <c r="C813" s="563"/>
      <c r="D813" s="563"/>
      <c r="E813" s="563"/>
      <c r="F813" s="563"/>
      <c r="G813" s="563"/>
      <c r="H813" s="566"/>
      <c r="I813" s="566"/>
      <c r="J813" s="566"/>
      <c r="K813" s="566"/>
      <c r="L813" s="566"/>
      <c r="M813" s="566"/>
      <c r="N813" s="567"/>
      <c r="O813" s="567"/>
      <c r="P813" s="567"/>
      <c r="Q813" s="566"/>
      <c r="R813" s="566"/>
      <c r="S813" s="566"/>
      <c r="T813" s="565"/>
      <c r="U813" s="565"/>
      <c r="V813" s="565"/>
      <c r="W813" s="565"/>
      <c r="X813" s="565"/>
      <c r="Y813" s="565"/>
      <c r="Z813" s="565"/>
      <c r="AA813" s="565"/>
      <c r="AB813" s="565"/>
      <c r="AC813" s="565"/>
      <c r="AD813" s="565"/>
      <c r="AE813" s="565"/>
      <c r="AF813" s="565"/>
      <c r="AG813" s="565"/>
      <c r="AH813" s="565"/>
      <c r="AI813" s="565"/>
      <c r="AJ813" s="565"/>
      <c r="AK813" s="565"/>
      <c r="AL813" s="565"/>
      <c r="AM813" s="565"/>
      <c r="AN813" s="565"/>
      <c r="AO813" s="565"/>
      <c r="AP813" s="565"/>
      <c r="AQ813" s="565"/>
      <c r="AR813" s="565"/>
      <c r="AS813" s="565"/>
      <c r="AT813" s="565"/>
      <c r="AU813" s="565"/>
      <c r="AV813" s="565"/>
      <c r="AW813" s="565"/>
      <c r="AX813" s="565"/>
      <c r="AY813" s="565"/>
      <c r="AZ813" s="565"/>
      <c r="BA813" s="565"/>
      <c r="BB813" s="565"/>
      <c r="BC813" s="565"/>
      <c r="BD813" s="565"/>
      <c r="BE813" s="565"/>
      <c r="BF813" s="565"/>
      <c r="BG813" s="565"/>
      <c r="BH813" s="565"/>
      <c r="BI813" s="565"/>
      <c r="BJ813" s="567"/>
      <c r="BK813" s="567"/>
      <c r="BL813" s="567"/>
      <c r="BM813" s="567"/>
      <c r="BN813" s="567"/>
    </row>
    <row r="814" spans="1:66" s="598" customFormat="1" x14ac:dyDescent="0.25">
      <c r="A814" s="563"/>
      <c r="B814" s="563"/>
      <c r="C814" s="563"/>
      <c r="D814" s="563"/>
      <c r="E814" s="563"/>
      <c r="F814" s="563"/>
      <c r="G814" s="563"/>
      <c r="H814" s="566"/>
      <c r="I814" s="566"/>
      <c r="J814" s="566"/>
      <c r="K814" s="566"/>
      <c r="L814" s="566"/>
      <c r="M814" s="566"/>
      <c r="N814" s="567"/>
      <c r="O814" s="567"/>
      <c r="P814" s="567"/>
      <c r="Q814" s="566"/>
      <c r="R814" s="566"/>
      <c r="S814" s="566"/>
      <c r="T814" s="565"/>
      <c r="U814" s="565"/>
      <c r="V814" s="565"/>
      <c r="W814" s="565"/>
      <c r="X814" s="565"/>
      <c r="Y814" s="565"/>
      <c r="Z814" s="565"/>
      <c r="AA814" s="565"/>
      <c r="AB814" s="565"/>
      <c r="AC814" s="565"/>
      <c r="AD814" s="565"/>
      <c r="AE814" s="565"/>
      <c r="AF814" s="565"/>
      <c r="AG814" s="565"/>
      <c r="AH814" s="565"/>
      <c r="AI814" s="565"/>
      <c r="AJ814" s="565"/>
      <c r="AK814" s="565"/>
      <c r="AL814" s="565"/>
      <c r="AM814" s="565"/>
      <c r="AN814" s="565"/>
      <c r="AO814" s="565"/>
      <c r="AP814" s="565"/>
      <c r="AQ814" s="565"/>
      <c r="AR814" s="565"/>
      <c r="AS814" s="565"/>
      <c r="AT814" s="565"/>
      <c r="AU814" s="565"/>
      <c r="AV814" s="565"/>
      <c r="AW814" s="565"/>
      <c r="AX814" s="565"/>
      <c r="AY814" s="565"/>
      <c r="AZ814" s="565"/>
      <c r="BA814" s="565"/>
      <c r="BB814" s="565"/>
      <c r="BC814" s="565"/>
      <c r="BD814" s="565"/>
      <c r="BE814" s="565"/>
      <c r="BF814" s="565"/>
      <c r="BG814" s="565"/>
      <c r="BH814" s="565"/>
      <c r="BI814" s="565"/>
      <c r="BJ814" s="567"/>
      <c r="BK814" s="567"/>
      <c r="BL814" s="567"/>
      <c r="BM814" s="567"/>
      <c r="BN814" s="567"/>
    </row>
    <row r="815" spans="1:66" s="598" customFormat="1" x14ac:dyDescent="0.25">
      <c r="A815" s="563"/>
      <c r="B815" s="563"/>
      <c r="C815" s="563"/>
      <c r="D815" s="563"/>
      <c r="E815" s="563"/>
      <c r="F815" s="563"/>
      <c r="G815" s="563"/>
      <c r="H815" s="566"/>
      <c r="I815" s="566"/>
      <c r="J815" s="566"/>
      <c r="K815" s="566"/>
      <c r="L815" s="566"/>
      <c r="M815" s="566"/>
      <c r="N815" s="567"/>
      <c r="O815" s="567"/>
      <c r="P815" s="567"/>
      <c r="Q815" s="566"/>
      <c r="R815" s="566"/>
      <c r="S815" s="566"/>
      <c r="T815" s="565"/>
      <c r="U815" s="565"/>
      <c r="V815" s="565"/>
      <c r="W815" s="565"/>
      <c r="X815" s="565"/>
      <c r="Y815" s="565"/>
      <c r="Z815" s="565"/>
      <c r="AA815" s="565"/>
      <c r="AB815" s="565"/>
      <c r="AC815" s="565"/>
      <c r="AD815" s="565"/>
      <c r="AE815" s="565"/>
      <c r="AF815" s="565"/>
      <c r="AG815" s="565"/>
      <c r="AH815" s="565"/>
      <c r="AI815" s="565"/>
      <c r="AJ815" s="565"/>
      <c r="AK815" s="565"/>
      <c r="AL815" s="565"/>
      <c r="AM815" s="565"/>
      <c r="AN815" s="565"/>
      <c r="AO815" s="565"/>
      <c r="AP815" s="565"/>
      <c r="AQ815" s="565"/>
      <c r="AR815" s="565"/>
      <c r="AS815" s="565"/>
      <c r="AT815" s="565"/>
      <c r="AU815" s="565"/>
      <c r="AV815" s="565"/>
      <c r="AW815" s="565"/>
      <c r="AX815" s="565"/>
      <c r="AY815" s="565"/>
      <c r="AZ815" s="565"/>
      <c r="BA815" s="565"/>
      <c r="BB815" s="565"/>
      <c r="BC815" s="565"/>
      <c r="BD815" s="565"/>
      <c r="BE815" s="565"/>
      <c r="BF815" s="565"/>
      <c r="BG815" s="565"/>
      <c r="BH815" s="565"/>
      <c r="BI815" s="565"/>
      <c r="BJ815" s="567"/>
      <c r="BK815" s="567"/>
      <c r="BL815" s="567"/>
      <c r="BM815" s="567"/>
      <c r="BN815" s="567"/>
    </row>
    <row r="816" spans="1:66" s="598" customFormat="1" x14ac:dyDescent="0.25">
      <c r="A816" s="563"/>
      <c r="B816" s="563"/>
      <c r="C816" s="563"/>
      <c r="D816" s="563"/>
      <c r="E816" s="563"/>
      <c r="F816" s="563"/>
      <c r="G816" s="563"/>
      <c r="H816" s="566"/>
      <c r="I816" s="566"/>
      <c r="J816" s="566"/>
      <c r="K816" s="566"/>
      <c r="L816" s="566"/>
      <c r="M816" s="566"/>
      <c r="N816" s="567"/>
      <c r="O816" s="567"/>
      <c r="P816" s="567"/>
      <c r="Q816" s="566"/>
      <c r="R816" s="566"/>
      <c r="S816" s="566"/>
      <c r="T816" s="565"/>
      <c r="U816" s="565"/>
      <c r="V816" s="565"/>
      <c r="W816" s="565"/>
      <c r="X816" s="565"/>
      <c r="Y816" s="565"/>
      <c r="Z816" s="565"/>
      <c r="AA816" s="565"/>
      <c r="AB816" s="565"/>
      <c r="AC816" s="565"/>
      <c r="AD816" s="565"/>
      <c r="AE816" s="565"/>
      <c r="AF816" s="565"/>
      <c r="AG816" s="565"/>
      <c r="AH816" s="565"/>
      <c r="AI816" s="565"/>
      <c r="AJ816" s="565"/>
      <c r="AK816" s="565"/>
      <c r="AL816" s="565"/>
      <c r="AM816" s="565"/>
      <c r="AN816" s="565"/>
      <c r="AO816" s="565"/>
      <c r="AP816" s="565"/>
      <c r="AQ816" s="565"/>
      <c r="AR816" s="565"/>
      <c r="AS816" s="565"/>
      <c r="AT816" s="565"/>
      <c r="AU816" s="565"/>
      <c r="AV816" s="565"/>
      <c r="AW816" s="565"/>
      <c r="AX816" s="565"/>
      <c r="AY816" s="565"/>
      <c r="AZ816" s="565"/>
      <c r="BA816" s="565"/>
      <c r="BB816" s="565"/>
      <c r="BC816" s="565"/>
      <c r="BD816" s="565"/>
      <c r="BE816" s="565"/>
      <c r="BF816" s="565"/>
      <c r="BG816" s="565"/>
      <c r="BH816" s="565"/>
      <c r="BI816" s="565"/>
      <c r="BJ816" s="567"/>
      <c r="BK816" s="567"/>
      <c r="BL816" s="567"/>
      <c r="BM816" s="567"/>
      <c r="BN816" s="567"/>
    </row>
    <row r="817" spans="1:66" s="598" customFormat="1" x14ac:dyDescent="0.25">
      <c r="A817" s="563"/>
      <c r="B817" s="563"/>
      <c r="C817" s="563"/>
      <c r="D817" s="563"/>
      <c r="E817" s="563"/>
      <c r="F817" s="563"/>
      <c r="G817" s="563"/>
      <c r="H817" s="566"/>
      <c r="I817" s="566"/>
      <c r="J817" s="566"/>
      <c r="K817" s="566"/>
      <c r="L817" s="566"/>
      <c r="M817" s="566"/>
      <c r="N817" s="567"/>
      <c r="O817" s="567"/>
      <c r="P817" s="567"/>
      <c r="Q817" s="566"/>
      <c r="R817" s="566"/>
      <c r="S817" s="566"/>
      <c r="T817" s="565"/>
      <c r="U817" s="565"/>
      <c r="V817" s="565"/>
      <c r="W817" s="565"/>
      <c r="X817" s="565"/>
      <c r="Y817" s="565"/>
      <c r="Z817" s="565"/>
      <c r="AA817" s="565"/>
      <c r="AB817" s="565"/>
      <c r="AC817" s="565"/>
      <c r="AD817" s="565"/>
      <c r="AE817" s="565"/>
      <c r="AF817" s="565"/>
      <c r="AG817" s="565"/>
      <c r="AH817" s="565"/>
      <c r="AI817" s="565"/>
      <c r="AJ817" s="565"/>
      <c r="AK817" s="565"/>
      <c r="AL817" s="565"/>
      <c r="AM817" s="565"/>
      <c r="AN817" s="565"/>
      <c r="AO817" s="565"/>
      <c r="AP817" s="565"/>
      <c r="AQ817" s="565"/>
      <c r="AR817" s="565"/>
      <c r="AS817" s="565"/>
      <c r="AT817" s="565"/>
      <c r="AU817" s="565"/>
      <c r="AV817" s="565"/>
      <c r="AW817" s="565"/>
      <c r="AX817" s="565"/>
      <c r="AY817" s="565"/>
      <c r="AZ817" s="565"/>
      <c r="BA817" s="565"/>
      <c r="BB817" s="565"/>
      <c r="BC817" s="565"/>
      <c r="BD817" s="565"/>
      <c r="BE817" s="565"/>
      <c r="BF817" s="565"/>
      <c r="BG817" s="565"/>
      <c r="BH817" s="565"/>
      <c r="BI817" s="565"/>
      <c r="BJ817" s="567"/>
      <c r="BK817" s="567"/>
      <c r="BL817" s="567"/>
      <c r="BM817" s="567"/>
      <c r="BN817" s="567"/>
    </row>
    <row r="818" spans="1:66" s="598" customFormat="1" x14ac:dyDescent="0.25">
      <c r="A818" s="563"/>
      <c r="B818" s="563"/>
      <c r="C818" s="563"/>
      <c r="D818" s="563"/>
      <c r="E818" s="563"/>
      <c r="F818" s="563"/>
      <c r="G818" s="563"/>
      <c r="H818" s="566"/>
      <c r="I818" s="566"/>
      <c r="J818" s="566"/>
      <c r="K818" s="566"/>
      <c r="L818" s="566"/>
      <c r="M818" s="566"/>
      <c r="N818" s="567"/>
      <c r="O818" s="567"/>
      <c r="P818" s="567"/>
      <c r="Q818" s="566"/>
      <c r="R818" s="566"/>
      <c r="S818" s="566"/>
      <c r="T818" s="565"/>
      <c r="U818" s="565"/>
      <c r="V818" s="565"/>
      <c r="W818" s="565"/>
      <c r="X818" s="565"/>
      <c r="Y818" s="565"/>
      <c r="Z818" s="565"/>
      <c r="AA818" s="565"/>
      <c r="AB818" s="565"/>
      <c r="AC818" s="565"/>
      <c r="AD818" s="565"/>
      <c r="AE818" s="565"/>
      <c r="AF818" s="565"/>
      <c r="AG818" s="565"/>
      <c r="AH818" s="565"/>
      <c r="AI818" s="565"/>
      <c r="AJ818" s="565"/>
      <c r="AK818" s="565"/>
      <c r="AL818" s="565"/>
      <c r="AM818" s="565"/>
      <c r="AN818" s="565"/>
      <c r="AO818" s="565"/>
      <c r="AP818" s="565"/>
      <c r="AQ818" s="565"/>
      <c r="AR818" s="565"/>
      <c r="AS818" s="565"/>
      <c r="AT818" s="565"/>
      <c r="AU818" s="565"/>
      <c r="AV818" s="565"/>
      <c r="AW818" s="565"/>
      <c r="AX818" s="565"/>
      <c r="AY818" s="565"/>
      <c r="AZ818" s="565"/>
      <c r="BA818" s="565"/>
      <c r="BB818" s="565"/>
      <c r="BC818" s="565"/>
      <c r="BD818" s="565"/>
      <c r="BE818" s="565"/>
      <c r="BF818" s="565"/>
      <c r="BG818" s="565"/>
      <c r="BH818" s="565"/>
      <c r="BI818" s="565"/>
      <c r="BJ818" s="567"/>
      <c r="BK818" s="567"/>
      <c r="BL818" s="567"/>
      <c r="BM818" s="567"/>
      <c r="BN818" s="567"/>
    </row>
    <row r="819" spans="1:66" s="598" customFormat="1" x14ac:dyDescent="0.25">
      <c r="A819" s="563"/>
      <c r="B819" s="563"/>
      <c r="C819" s="563"/>
      <c r="D819" s="563"/>
      <c r="E819" s="563"/>
      <c r="F819" s="563"/>
      <c r="G819" s="563"/>
      <c r="H819" s="566"/>
      <c r="I819" s="566"/>
      <c r="J819" s="566"/>
      <c r="K819" s="566"/>
      <c r="L819" s="566"/>
      <c r="M819" s="566"/>
      <c r="N819" s="567"/>
      <c r="O819" s="567"/>
      <c r="P819" s="567"/>
      <c r="Q819" s="566"/>
      <c r="R819" s="566"/>
      <c r="S819" s="566"/>
      <c r="T819" s="565"/>
      <c r="U819" s="565"/>
      <c r="V819" s="565"/>
      <c r="W819" s="565"/>
      <c r="X819" s="565"/>
      <c r="Y819" s="565"/>
      <c r="Z819" s="565"/>
      <c r="AA819" s="565"/>
      <c r="AB819" s="565"/>
      <c r="AC819" s="565"/>
      <c r="AD819" s="565"/>
      <c r="AE819" s="565"/>
      <c r="AF819" s="565"/>
      <c r="AG819" s="565"/>
      <c r="AH819" s="565"/>
      <c r="AI819" s="565"/>
      <c r="AJ819" s="565"/>
      <c r="AK819" s="565"/>
      <c r="AL819" s="565"/>
      <c r="AM819" s="565"/>
      <c r="AN819" s="565"/>
      <c r="AO819" s="565"/>
      <c r="AP819" s="565"/>
      <c r="AQ819" s="565"/>
      <c r="AR819" s="565"/>
      <c r="AS819" s="565"/>
      <c r="AT819" s="565"/>
      <c r="AU819" s="565"/>
      <c r="AV819" s="565"/>
      <c r="AW819" s="565"/>
      <c r="AX819" s="565"/>
      <c r="AY819" s="565"/>
      <c r="AZ819" s="565"/>
      <c r="BA819" s="565"/>
      <c r="BB819" s="565"/>
      <c r="BC819" s="565"/>
      <c r="BD819" s="565"/>
      <c r="BE819" s="565"/>
      <c r="BF819" s="565"/>
      <c r="BG819" s="565"/>
      <c r="BH819" s="565"/>
      <c r="BI819" s="565"/>
      <c r="BJ819" s="567"/>
      <c r="BK819" s="567"/>
      <c r="BL819" s="567"/>
      <c r="BM819" s="567"/>
      <c r="BN819" s="567"/>
    </row>
    <row r="820" spans="1:66" s="598" customFormat="1" x14ac:dyDescent="0.25">
      <c r="A820" s="563"/>
      <c r="B820" s="563"/>
      <c r="C820" s="563"/>
      <c r="D820" s="563"/>
      <c r="E820" s="563"/>
      <c r="F820" s="563"/>
      <c r="G820" s="563"/>
      <c r="H820" s="566"/>
      <c r="I820" s="566"/>
      <c r="J820" s="566"/>
      <c r="K820" s="566"/>
      <c r="L820" s="566"/>
      <c r="M820" s="566"/>
      <c r="N820" s="567"/>
      <c r="O820" s="567"/>
      <c r="P820" s="567"/>
      <c r="Q820" s="566"/>
      <c r="R820" s="566"/>
      <c r="S820" s="566"/>
      <c r="T820" s="565"/>
      <c r="U820" s="565"/>
      <c r="V820" s="565"/>
      <c r="W820" s="565"/>
      <c r="X820" s="565"/>
      <c r="Y820" s="565"/>
      <c r="Z820" s="565"/>
      <c r="AA820" s="565"/>
      <c r="AB820" s="565"/>
      <c r="AC820" s="565"/>
      <c r="AD820" s="565"/>
      <c r="AE820" s="565"/>
      <c r="AF820" s="565"/>
      <c r="AG820" s="565"/>
      <c r="AH820" s="565"/>
      <c r="AI820" s="565"/>
      <c r="AJ820" s="565"/>
      <c r="AK820" s="565"/>
      <c r="AL820" s="565"/>
      <c r="AM820" s="565"/>
      <c r="AN820" s="565"/>
      <c r="AO820" s="565"/>
      <c r="AP820" s="565"/>
      <c r="AQ820" s="565"/>
      <c r="AR820" s="565"/>
      <c r="AS820" s="565"/>
      <c r="AT820" s="565"/>
      <c r="AU820" s="565"/>
      <c r="AV820" s="565"/>
      <c r="AW820" s="565"/>
      <c r="AX820" s="565"/>
      <c r="AY820" s="565"/>
      <c r="AZ820" s="565"/>
      <c r="BA820" s="565"/>
      <c r="BB820" s="565"/>
      <c r="BC820" s="565"/>
      <c r="BD820" s="565"/>
      <c r="BE820" s="565"/>
      <c r="BF820" s="565"/>
      <c r="BG820" s="565"/>
      <c r="BH820" s="565"/>
      <c r="BI820" s="565"/>
      <c r="BJ820" s="567"/>
      <c r="BK820" s="567"/>
      <c r="BL820" s="567"/>
      <c r="BM820" s="567"/>
      <c r="BN820" s="567"/>
    </row>
    <row r="821" spans="1:66" s="598" customFormat="1" x14ac:dyDescent="0.25">
      <c r="A821" s="563"/>
      <c r="B821" s="563"/>
      <c r="C821" s="563"/>
      <c r="D821" s="563"/>
      <c r="E821" s="563"/>
      <c r="F821" s="563"/>
      <c r="G821" s="563"/>
      <c r="H821" s="566"/>
      <c r="I821" s="566"/>
      <c r="J821" s="566"/>
      <c r="K821" s="566"/>
      <c r="L821" s="566"/>
      <c r="M821" s="566"/>
      <c r="N821" s="567"/>
      <c r="O821" s="567"/>
      <c r="P821" s="567"/>
      <c r="Q821" s="566"/>
      <c r="R821" s="566"/>
      <c r="S821" s="566"/>
      <c r="T821" s="565"/>
      <c r="U821" s="565"/>
      <c r="V821" s="565"/>
      <c r="W821" s="565"/>
      <c r="X821" s="565"/>
      <c r="Y821" s="565"/>
      <c r="Z821" s="565"/>
      <c r="AA821" s="565"/>
      <c r="AB821" s="565"/>
      <c r="AC821" s="565"/>
      <c r="AD821" s="565"/>
      <c r="AE821" s="565"/>
      <c r="AF821" s="565"/>
      <c r="AG821" s="565"/>
      <c r="AH821" s="565"/>
      <c r="AI821" s="565"/>
      <c r="AJ821" s="565"/>
      <c r="AK821" s="565"/>
      <c r="AL821" s="565"/>
      <c r="AM821" s="565"/>
      <c r="AN821" s="565"/>
      <c r="AO821" s="565"/>
      <c r="AP821" s="565"/>
      <c r="AQ821" s="565"/>
      <c r="AR821" s="565"/>
      <c r="AS821" s="565"/>
      <c r="AT821" s="565"/>
      <c r="AU821" s="565"/>
      <c r="AV821" s="565"/>
      <c r="AW821" s="565"/>
      <c r="AX821" s="565"/>
      <c r="AY821" s="565"/>
      <c r="AZ821" s="565"/>
      <c r="BA821" s="565"/>
      <c r="BB821" s="565"/>
      <c r="BC821" s="565"/>
      <c r="BD821" s="565"/>
      <c r="BE821" s="565"/>
      <c r="BF821" s="565"/>
      <c r="BG821" s="565"/>
      <c r="BH821" s="565"/>
      <c r="BI821" s="565"/>
      <c r="BJ821" s="567"/>
      <c r="BK821" s="567"/>
      <c r="BL821" s="567"/>
      <c r="BM821" s="567"/>
      <c r="BN821" s="567"/>
    </row>
    <row r="822" spans="1:66" s="598" customFormat="1" x14ac:dyDescent="0.25">
      <c r="A822" s="563"/>
      <c r="B822" s="563"/>
      <c r="C822" s="563"/>
      <c r="D822" s="563"/>
      <c r="E822" s="563"/>
      <c r="F822" s="563"/>
      <c r="G822" s="563"/>
      <c r="H822" s="566"/>
      <c r="I822" s="566"/>
      <c r="J822" s="566"/>
      <c r="K822" s="566"/>
      <c r="L822" s="566"/>
      <c r="M822" s="566"/>
      <c r="N822" s="567"/>
      <c r="O822" s="567"/>
      <c r="P822" s="567"/>
      <c r="Q822" s="566"/>
      <c r="R822" s="566"/>
      <c r="S822" s="566"/>
      <c r="T822" s="565"/>
      <c r="U822" s="565"/>
      <c r="V822" s="565"/>
      <c r="W822" s="565"/>
      <c r="X822" s="565"/>
      <c r="Y822" s="565"/>
      <c r="Z822" s="565"/>
      <c r="AA822" s="565"/>
      <c r="AB822" s="565"/>
      <c r="AC822" s="565"/>
      <c r="AD822" s="565"/>
      <c r="AE822" s="565"/>
      <c r="AF822" s="565"/>
      <c r="AG822" s="565"/>
      <c r="AH822" s="565"/>
      <c r="AI822" s="565"/>
      <c r="AJ822" s="565"/>
      <c r="AK822" s="565"/>
      <c r="AL822" s="565"/>
      <c r="AM822" s="565"/>
      <c r="AN822" s="565"/>
      <c r="AO822" s="565"/>
      <c r="AP822" s="565"/>
      <c r="AQ822" s="565"/>
      <c r="AR822" s="565"/>
      <c r="AS822" s="565"/>
      <c r="AT822" s="565"/>
      <c r="AU822" s="565"/>
      <c r="AV822" s="565"/>
      <c r="AW822" s="565"/>
      <c r="AX822" s="565"/>
      <c r="AY822" s="565"/>
      <c r="AZ822" s="565"/>
      <c r="BA822" s="565"/>
      <c r="BB822" s="565"/>
      <c r="BC822" s="565"/>
      <c r="BD822" s="565"/>
      <c r="BE822" s="565"/>
      <c r="BF822" s="565"/>
      <c r="BG822" s="565"/>
      <c r="BH822" s="565"/>
      <c r="BI822" s="565"/>
      <c r="BJ822" s="567"/>
      <c r="BK822" s="567"/>
      <c r="BL822" s="567"/>
      <c r="BM822" s="567"/>
      <c r="BN822" s="567"/>
    </row>
    <row r="823" spans="1:66" s="598" customFormat="1" x14ac:dyDescent="0.25">
      <c r="A823" s="563"/>
      <c r="B823" s="563"/>
      <c r="C823" s="563"/>
      <c r="D823" s="563"/>
      <c r="E823" s="563"/>
      <c r="F823" s="563"/>
      <c r="G823" s="563"/>
      <c r="H823" s="566"/>
      <c r="I823" s="566"/>
      <c r="J823" s="566"/>
      <c r="K823" s="566"/>
      <c r="L823" s="566"/>
      <c r="M823" s="566"/>
      <c r="N823" s="567"/>
      <c r="O823" s="567"/>
      <c r="P823" s="567"/>
      <c r="Q823" s="566"/>
      <c r="R823" s="566"/>
      <c r="S823" s="566"/>
      <c r="T823" s="565"/>
      <c r="U823" s="565"/>
      <c r="V823" s="565"/>
      <c r="W823" s="565"/>
      <c r="X823" s="565"/>
      <c r="Y823" s="565"/>
      <c r="Z823" s="565"/>
      <c r="AA823" s="565"/>
      <c r="AB823" s="565"/>
      <c r="AC823" s="565"/>
      <c r="AD823" s="565"/>
      <c r="AE823" s="565"/>
      <c r="AF823" s="565"/>
      <c r="AG823" s="565"/>
      <c r="AH823" s="565"/>
      <c r="AI823" s="565"/>
      <c r="AJ823" s="565"/>
      <c r="AK823" s="565"/>
      <c r="AL823" s="565"/>
      <c r="AM823" s="565"/>
      <c r="AN823" s="565"/>
      <c r="AO823" s="565"/>
      <c r="AP823" s="565"/>
      <c r="AQ823" s="565"/>
      <c r="AR823" s="565"/>
      <c r="AS823" s="565"/>
      <c r="AT823" s="565"/>
      <c r="AU823" s="565"/>
      <c r="AV823" s="565"/>
      <c r="AW823" s="565"/>
      <c r="AX823" s="565"/>
      <c r="AY823" s="565"/>
      <c r="AZ823" s="565"/>
      <c r="BA823" s="565"/>
      <c r="BB823" s="565"/>
      <c r="BC823" s="565"/>
      <c r="BD823" s="565"/>
      <c r="BE823" s="565"/>
      <c r="BF823" s="565"/>
      <c r="BG823" s="565"/>
      <c r="BH823" s="565"/>
      <c r="BI823" s="565"/>
      <c r="BJ823" s="567"/>
      <c r="BK823" s="567"/>
      <c r="BL823" s="567"/>
      <c r="BM823" s="567"/>
      <c r="BN823" s="567"/>
    </row>
    <row r="824" spans="1:66" s="598" customFormat="1" x14ac:dyDescent="0.25">
      <c r="A824" s="563"/>
      <c r="B824" s="563"/>
      <c r="C824" s="563"/>
      <c r="D824" s="563"/>
      <c r="E824" s="563"/>
      <c r="F824" s="563"/>
      <c r="G824" s="563"/>
      <c r="H824" s="566"/>
      <c r="I824" s="566"/>
      <c r="J824" s="566"/>
      <c r="K824" s="566"/>
      <c r="L824" s="566"/>
      <c r="M824" s="566"/>
      <c r="N824" s="567"/>
      <c r="O824" s="567"/>
      <c r="P824" s="567"/>
      <c r="Q824" s="566"/>
      <c r="R824" s="566"/>
      <c r="S824" s="566"/>
      <c r="T824" s="565"/>
      <c r="U824" s="565"/>
      <c r="V824" s="565"/>
      <c r="W824" s="565"/>
      <c r="X824" s="565"/>
      <c r="Y824" s="565"/>
      <c r="Z824" s="565"/>
      <c r="AA824" s="565"/>
      <c r="AB824" s="565"/>
      <c r="AC824" s="565"/>
      <c r="AD824" s="565"/>
      <c r="AE824" s="565"/>
      <c r="AF824" s="565"/>
      <c r="AG824" s="565"/>
      <c r="AH824" s="565"/>
      <c r="AI824" s="565"/>
      <c r="AJ824" s="565"/>
      <c r="AK824" s="565"/>
      <c r="AL824" s="565"/>
      <c r="AM824" s="565"/>
      <c r="AN824" s="565"/>
      <c r="AO824" s="565"/>
      <c r="AP824" s="565"/>
      <c r="AQ824" s="565"/>
      <c r="AR824" s="565"/>
      <c r="AS824" s="565"/>
      <c r="AT824" s="565"/>
      <c r="AU824" s="565"/>
      <c r="AV824" s="565"/>
      <c r="AW824" s="565"/>
      <c r="AX824" s="565"/>
      <c r="AY824" s="565"/>
      <c r="AZ824" s="565"/>
      <c r="BA824" s="565"/>
      <c r="BB824" s="565"/>
      <c r="BC824" s="565"/>
      <c r="BD824" s="565"/>
      <c r="BE824" s="565"/>
      <c r="BF824" s="565"/>
      <c r="BG824" s="565"/>
      <c r="BH824" s="565"/>
      <c r="BI824" s="565"/>
      <c r="BJ824" s="567"/>
      <c r="BK824" s="567"/>
      <c r="BL824" s="567"/>
      <c r="BM824" s="567"/>
      <c r="BN824" s="567"/>
    </row>
    <row r="825" spans="1:66" s="598" customFormat="1" x14ac:dyDescent="0.25">
      <c r="A825" s="563"/>
      <c r="B825" s="563"/>
      <c r="C825" s="563"/>
      <c r="D825" s="563"/>
      <c r="E825" s="563"/>
      <c r="F825" s="563"/>
      <c r="G825" s="563"/>
      <c r="H825" s="566"/>
      <c r="I825" s="566"/>
      <c r="J825" s="566"/>
      <c r="K825" s="566"/>
      <c r="L825" s="566"/>
      <c r="M825" s="566"/>
      <c r="N825" s="567"/>
      <c r="O825" s="567"/>
      <c r="P825" s="567"/>
      <c r="Q825" s="566"/>
      <c r="R825" s="566"/>
      <c r="S825" s="566"/>
      <c r="T825" s="565"/>
      <c r="U825" s="565"/>
      <c r="V825" s="565"/>
      <c r="W825" s="565"/>
      <c r="X825" s="565"/>
      <c r="Y825" s="565"/>
      <c r="Z825" s="565"/>
      <c r="AA825" s="565"/>
      <c r="AB825" s="565"/>
      <c r="AC825" s="565"/>
      <c r="AD825" s="565"/>
      <c r="AE825" s="565"/>
      <c r="AF825" s="565"/>
      <c r="AG825" s="565"/>
      <c r="AH825" s="565"/>
      <c r="AI825" s="565"/>
      <c r="AJ825" s="565"/>
      <c r="AK825" s="565"/>
      <c r="AL825" s="565"/>
      <c r="AM825" s="565"/>
      <c r="AN825" s="565"/>
      <c r="AO825" s="565"/>
      <c r="AP825" s="565"/>
      <c r="AQ825" s="565"/>
      <c r="AR825" s="565"/>
      <c r="AS825" s="565"/>
      <c r="AT825" s="565"/>
      <c r="AU825" s="565"/>
      <c r="AV825" s="565"/>
      <c r="AW825" s="565"/>
      <c r="AX825" s="565"/>
      <c r="AY825" s="565"/>
      <c r="AZ825" s="565"/>
      <c r="BA825" s="565"/>
      <c r="BB825" s="565"/>
      <c r="BC825" s="565"/>
      <c r="BD825" s="565"/>
      <c r="BE825" s="565"/>
      <c r="BF825" s="565"/>
      <c r="BG825" s="565"/>
      <c r="BH825" s="565"/>
      <c r="BI825" s="565"/>
      <c r="BJ825" s="567"/>
      <c r="BK825" s="567"/>
      <c r="BL825" s="567"/>
      <c r="BM825" s="567"/>
      <c r="BN825" s="567"/>
    </row>
    <row r="826" spans="1:66" s="598" customFormat="1" x14ac:dyDescent="0.25">
      <c r="A826" s="563"/>
      <c r="B826" s="563"/>
      <c r="C826" s="563"/>
      <c r="D826" s="563"/>
      <c r="E826" s="563"/>
      <c r="F826" s="563"/>
      <c r="G826" s="563"/>
      <c r="H826" s="566"/>
      <c r="I826" s="566"/>
      <c r="J826" s="566"/>
      <c r="K826" s="566"/>
      <c r="L826" s="566"/>
      <c r="M826" s="566"/>
      <c r="N826" s="567"/>
      <c r="O826" s="567"/>
      <c r="P826" s="567"/>
      <c r="Q826" s="566"/>
      <c r="R826" s="566"/>
      <c r="S826" s="566"/>
      <c r="T826" s="565"/>
      <c r="U826" s="565"/>
      <c r="V826" s="565"/>
      <c r="W826" s="565"/>
      <c r="X826" s="565"/>
      <c r="Y826" s="565"/>
      <c r="Z826" s="565"/>
      <c r="AA826" s="565"/>
      <c r="AB826" s="565"/>
      <c r="AC826" s="565"/>
      <c r="AD826" s="565"/>
      <c r="AE826" s="565"/>
      <c r="AF826" s="565"/>
      <c r="AG826" s="565"/>
      <c r="AH826" s="565"/>
      <c r="AI826" s="565"/>
      <c r="AJ826" s="565"/>
      <c r="AK826" s="565"/>
      <c r="AL826" s="565"/>
      <c r="AM826" s="565"/>
      <c r="AN826" s="565"/>
      <c r="AO826" s="565"/>
      <c r="AP826" s="565"/>
      <c r="AQ826" s="565"/>
      <c r="AR826" s="565"/>
      <c r="AS826" s="565"/>
      <c r="AT826" s="565"/>
      <c r="AU826" s="565"/>
      <c r="AV826" s="565"/>
      <c r="AW826" s="565"/>
      <c r="AX826" s="565"/>
      <c r="AY826" s="565"/>
      <c r="AZ826" s="565"/>
      <c r="BA826" s="565"/>
      <c r="BB826" s="565"/>
      <c r="BC826" s="565"/>
      <c r="BD826" s="565"/>
      <c r="BE826" s="565"/>
      <c r="BF826" s="565"/>
      <c r="BG826" s="565"/>
      <c r="BH826" s="565"/>
      <c r="BI826" s="565"/>
      <c r="BJ826" s="567"/>
      <c r="BK826" s="567"/>
      <c r="BL826" s="567"/>
      <c r="BM826" s="567"/>
      <c r="BN826" s="567"/>
    </row>
    <row r="827" spans="1:66" s="598" customFormat="1" x14ac:dyDescent="0.25">
      <c r="A827" s="563"/>
      <c r="B827" s="563"/>
      <c r="C827" s="563"/>
      <c r="D827" s="563"/>
      <c r="E827" s="563"/>
      <c r="F827" s="563"/>
      <c r="G827" s="563"/>
      <c r="H827" s="566"/>
      <c r="I827" s="566"/>
      <c r="J827" s="566"/>
      <c r="K827" s="566"/>
      <c r="L827" s="566"/>
      <c r="M827" s="566"/>
      <c r="N827" s="567"/>
      <c r="O827" s="567"/>
      <c r="P827" s="567"/>
      <c r="Q827" s="566"/>
      <c r="R827" s="566"/>
      <c r="S827" s="566"/>
      <c r="T827" s="565"/>
      <c r="U827" s="565"/>
      <c r="V827" s="565"/>
      <c r="W827" s="565"/>
      <c r="X827" s="565"/>
      <c r="Y827" s="565"/>
      <c r="Z827" s="565"/>
      <c r="AA827" s="565"/>
      <c r="AB827" s="565"/>
      <c r="AC827" s="565"/>
      <c r="AD827" s="565"/>
      <c r="AE827" s="565"/>
      <c r="AF827" s="565"/>
      <c r="AG827" s="565"/>
      <c r="AH827" s="565"/>
      <c r="AI827" s="565"/>
      <c r="AJ827" s="565"/>
      <c r="AK827" s="565"/>
      <c r="AL827" s="565"/>
      <c r="AM827" s="565"/>
      <c r="AN827" s="565"/>
      <c r="AO827" s="565"/>
      <c r="AP827" s="565"/>
      <c r="AQ827" s="565"/>
      <c r="AR827" s="565"/>
      <c r="AS827" s="565"/>
      <c r="AT827" s="565"/>
      <c r="AU827" s="565"/>
      <c r="AV827" s="565"/>
      <c r="AW827" s="565"/>
      <c r="AX827" s="565"/>
      <c r="AY827" s="565"/>
      <c r="AZ827" s="565"/>
      <c r="BA827" s="565"/>
      <c r="BB827" s="565"/>
      <c r="BC827" s="565"/>
      <c r="BD827" s="565"/>
      <c r="BE827" s="565"/>
      <c r="BF827" s="565"/>
      <c r="BG827" s="565"/>
      <c r="BH827" s="565"/>
      <c r="BI827" s="565"/>
      <c r="BJ827" s="567"/>
      <c r="BK827" s="567"/>
      <c r="BL827" s="567"/>
      <c r="BM827" s="567"/>
      <c r="BN827" s="567"/>
    </row>
    <row r="828" spans="1:66" s="598" customFormat="1" x14ac:dyDescent="0.25">
      <c r="A828" s="563"/>
      <c r="B828" s="563"/>
      <c r="C828" s="563"/>
      <c r="D828" s="563"/>
      <c r="E828" s="563"/>
      <c r="F828" s="563"/>
      <c r="G828" s="563"/>
      <c r="H828" s="566"/>
      <c r="I828" s="566"/>
      <c r="J828" s="566"/>
      <c r="K828" s="566"/>
      <c r="L828" s="566"/>
      <c r="M828" s="566"/>
      <c r="N828" s="567"/>
      <c r="O828" s="567"/>
      <c r="P828" s="567"/>
      <c r="Q828" s="566"/>
      <c r="R828" s="566"/>
      <c r="S828" s="566"/>
      <c r="T828" s="565"/>
      <c r="U828" s="565"/>
      <c r="V828" s="565"/>
      <c r="W828" s="565"/>
      <c r="X828" s="565"/>
      <c r="Y828" s="565"/>
      <c r="Z828" s="565"/>
      <c r="AA828" s="565"/>
      <c r="AB828" s="565"/>
      <c r="AC828" s="565"/>
      <c r="AD828" s="565"/>
      <c r="AE828" s="565"/>
      <c r="AF828" s="565"/>
      <c r="AG828" s="565"/>
      <c r="AH828" s="565"/>
      <c r="AI828" s="565"/>
      <c r="AJ828" s="565"/>
      <c r="AK828" s="565"/>
      <c r="AL828" s="565"/>
      <c r="AM828" s="565"/>
      <c r="AN828" s="565"/>
      <c r="AO828" s="565"/>
      <c r="AP828" s="565"/>
      <c r="AQ828" s="565"/>
      <c r="AR828" s="565"/>
      <c r="AS828" s="565"/>
      <c r="AT828" s="565"/>
      <c r="AU828" s="565"/>
      <c r="AV828" s="565"/>
      <c r="AW828" s="565"/>
      <c r="AX828" s="565"/>
      <c r="AY828" s="565"/>
      <c r="AZ828" s="565"/>
      <c r="BA828" s="565"/>
      <c r="BB828" s="565"/>
      <c r="BC828" s="565"/>
      <c r="BD828" s="565"/>
      <c r="BE828" s="565"/>
      <c r="BF828" s="565"/>
      <c r="BG828" s="565"/>
      <c r="BH828" s="565"/>
      <c r="BI828" s="565"/>
      <c r="BJ828" s="567"/>
      <c r="BK828" s="567"/>
      <c r="BL828" s="567"/>
      <c r="BM828" s="567"/>
      <c r="BN828" s="567"/>
    </row>
    <row r="829" spans="1:66" s="598" customFormat="1" x14ac:dyDescent="0.25">
      <c r="A829" s="563"/>
      <c r="B829" s="563"/>
      <c r="C829" s="563"/>
      <c r="D829" s="563"/>
      <c r="E829" s="563"/>
      <c r="F829" s="563"/>
      <c r="G829" s="563"/>
      <c r="H829" s="566"/>
      <c r="I829" s="566"/>
      <c r="J829" s="566"/>
      <c r="K829" s="566"/>
      <c r="L829" s="566"/>
      <c r="M829" s="566"/>
      <c r="N829" s="567"/>
      <c r="O829" s="567"/>
      <c r="P829" s="567"/>
      <c r="Q829" s="566"/>
      <c r="R829" s="566"/>
      <c r="S829" s="566"/>
      <c r="T829" s="565"/>
      <c r="U829" s="565"/>
      <c r="V829" s="565"/>
      <c r="W829" s="565"/>
      <c r="X829" s="565"/>
      <c r="Y829" s="565"/>
      <c r="Z829" s="565"/>
      <c r="AA829" s="565"/>
      <c r="AB829" s="565"/>
      <c r="AC829" s="565"/>
      <c r="AD829" s="565"/>
      <c r="AE829" s="565"/>
      <c r="AF829" s="565"/>
      <c r="AG829" s="565"/>
      <c r="AH829" s="565"/>
      <c r="AI829" s="565"/>
      <c r="AJ829" s="565"/>
      <c r="AK829" s="565"/>
      <c r="AL829" s="565"/>
      <c r="AM829" s="565"/>
      <c r="AN829" s="565"/>
      <c r="AO829" s="565"/>
      <c r="AP829" s="565"/>
      <c r="AQ829" s="565"/>
      <c r="AR829" s="565"/>
      <c r="AS829" s="565"/>
      <c r="AT829" s="565"/>
      <c r="AU829" s="565"/>
      <c r="AV829" s="565"/>
      <c r="AW829" s="565"/>
      <c r="AX829" s="565"/>
      <c r="AY829" s="565"/>
      <c r="AZ829" s="565"/>
      <c r="BA829" s="565"/>
      <c r="BB829" s="565"/>
      <c r="BC829" s="565"/>
      <c r="BD829" s="565"/>
      <c r="BE829" s="565"/>
      <c r="BF829" s="565"/>
      <c r="BG829" s="565"/>
      <c r="BH829" s="565"/>
      <c r="BI829" s="565"/>
      <c r="BJ829" s="567"/>
      <c r="BK829" s="567"/>
      <c r="BL829" s="567"/>
      <c r="BM829" s="567"/>
      <c r="BN829" s="567"/>
    </row>
    <row r="830" spans="1:66" s="598" customFormat="1" x14ac:dyDescent="0.25">
      <c r="A830" s="563"/>
      <c r="B830" s="563"/>
      <c r="C830" s="563"/>
      <c r="D830" s="563"/>
      <c r="E830" s="563"/>
      <c r="F830" s="563"/>
      <c r="G830" s="563"/>
      <c r="H830" s="566"/>
      <c r="I830" s="566"/>
      <c r="J830" s="566"/>
      <c r="K830" s="566"/>
      <c r="L830" s="566"/>
      <c r="M830" s="566"/>
      <c r="N830" s="567"/>
      <c r="O830" s="567"/>
      <c r="P830" s="567"/>
      <c r="Q830" s="566"/>
      <c r="R830" s="566"/>
      <c r="S830" s="566"/>
      <c r="T830" s="565"/>
      <c r="U830" s="565"/>
      <c r="V830" s="565"/>
      <c r="W830" s="565"/>
      <c r="X830" s="565"/>
      <c r="Y830" s="565"/>
      <c r="Z830" s="565"/>
      <c r="AA830" s="565"/>
      <c r="AB830" s="565"/>
      <c r="AC830" s="565"/>
      <c r="AD830" s="565"/>
      <c r="AE830" s="565"/>
      <c r="AF830" s="565"/>
      <c r="AG830" s="565"/>
      <c r="AH830" s="565"/>
      <c r="AI830" s="565"/>
      <c r="AJ830" s="565"/>
      <c r="AK830" s="565"/>
      <c r="AL830" s="565"/>
      <c r="AM830" s="565"/>
      <c r="AN830" s="565"/>
      <c r="AO830" s="565"/>
      <c r="AP830" s="565"/>
      <c r="AQ830" s="565"/>
      <c r="AR830" s="565"/>
      <c r="AS830" s="565"/>
      <c r="AT830" s="565"/>
      <c r="AU830" s="565"/>
      <c r="AV830" s="565"/>
      <c r="AW830" s="565"/>
      <c r="AX830" s="565"/>
      <c r="AY830" s="565"/>
      <c r="AZ830" s="565"/>
      <c r="BA830" s="565"/>
      <c r="BB830" s="565"/>
      <c r="BC830" s="565"/>
      <c r="BD830" s="565"/>
      <c r="BE830" s="565"/>
      <c r="BF830" s="565"/>
      <c r="BG830" s="565"/>
      <c r="BH830" s="565"/>
      <c r="BI830" s="565"/>
      <c r="BJ830" s="567"/>
      <c r="BK830" s="567"/>
      <c r="BL830" s="567"/>
      <c r="BM830" s="567"/>
      <c r="BN830" s="567"/>
    </row>
    <row r="831" spans="1:66" s="598" customFormat="1" x14ac:dyDescent="0.25">
      <c r="A831" s="563"/>
      <c r="B831" s="563"/>
      <c r="C831" s="563"/>
      <c r="D831" s="563"/>
      <c r="E831" s="563"/>
      <c r="F831" s="563"/>
      <c r="G831" s="563"/>
      <c r="H831" s="566"/>
      <c r="I831" s="566"/>
      <c r="J831" s="566"/>
      <c r="K831" s="566"/>
      <c r="L831" s="566"/>
      <c r="M831" s="566"/>
      <c r="N831" s="567"/>
      <c r="O831" s="567"/>
      <c r="P831" s="567"/>
      <c r="Q831" s="566"/>
      <c r="R831" s="566"/>
      <c r="S831" s="566"/>
      <c r="T831" s="565"/>
      <c r="U831" s="565"/>
      <c r="V831" s="565"/>
      <c r="W831" s="565"/>
      <c r="X831" s="565"/>
      <c r="Y831" s="565"/>
      <c r="Z831" s="565"/>
      <c r="AA831" s="565"/>
      <c r="AB831" s="565"/>
      <c r="AC831" s="565"/>
      <c r="AD831" s="565"/>
      <c r="AE831" s="565"/>
      <c r="AF831" s="565"/>
      <c r="AG831" s="565"/>
      <c r="AH831" s="565"/>
      <c r="AI831" s="565"/>
      <c r="AJ831" s="565"/>
      <c r="AK831" s="565"/>
      <c r="AL831" s="565"/>
      <c r="AM831" s="565"/>
      <c r="AN831" s="565"/>
      <c r="AO831" s="565"/>
      <c r="AP831" s="565"/>
      <c r="AQ831" s="565"/>
      <c r="AR831" s="565"/>
      <c r="AS831" s="565"/>
      <c r="AT831" s="565"/>
      <c r="AU831" s="565"/>
      <c r="AV831" s="565"/>
      <c r="AW831" s="565"/>
      <c r="AX831" s="565"/>
      <c r="AY831" s="565"/>
      <c r="AZ831" s="565"/>
      <c r="BA831" s="565"/>
      <c r="BB831" s="565"/>
      <c r="BC831" s="565"/>
      <c r="BD831" s="565"/>
      <c r="BE831" s="565"/>
      <c r="BF831" s="565"/>
      <c r="BG831" s="565"/>
      <c r="BH831" s="565"/>
      <c r="BI831" s="565"/>
      <c r="BJ831" s="567"/>
      <c r="BK831" s="567"/>
      <c r="BL831" s="567"/>
      <c r="BM831" s="567"/>
      <c r="BN831" s="567"/>
    </row>
    <row r="832" spans="1:66" s="598" customFormat="1" x14ac:dyDescent="0.25">
      <c r="A832" s="563"/>
      <c r="B832" s="563"/>
      <c r="C832" s="563"/>
      <c r="D832" s="563"/>
      <c r="E832" s="563"/>
      <c r="F832" s="563"/>
      <c r="G832" s="563"/>
      <c r="H832" s="566"/>
      <c r="I832" s="566"/>
      <c r="J832" s="566"/>
      <c r="K832" s="566"/>
      <c r="L832" s="566"/>
      <c r="M832" s="566"/>
      <c r="N832" s="567"/>
      <c r="O832" s="567"/>
      <c r="P832" s="567"/>
      <c r="Q832" s="566"/>
      <c r="R832" s="566"/>
      <c r="S832" s="566"/>
      <c r="T832" s="565"/>
      <c r="U832" s="565"/>
      <c r="V832" s="565"/>
      <c r="W832" s="565"/>
      <c r="X832" s="565"/>
      <c r="Y832" s="565"/>
      <c r="Z832" s="565"/>
      <c r="AA832" s="565"/>
      <c r="AB832" s="565"/>
      <c r="AC832" s="565"/>
      <c r="AD832" s="565"/>
      <c r="AE832" s="565"/>
      <c r="AF832" s="565"/>
      <c r="AG832" s="565"/>
      <c r="AH832" s="565"/>
      <c r="AI832" s="565"/>
      <c r="AJ832" s="565"/>
      <c r="AK832" s="565"/>
      <c r="AL832" s="565"/>
      <c r="AM832" s="565"/>
      <c r="AN832" s="565"/>
      <c r="AO832" s="565"/>
      <c r="AP832" s="565"/>
      <c r="AQ832" s="565"/>
      <c r="AR832" s="565"/>
      <c r="AS832" s="565"/>
      <c r="AT832" s="565"/>
      <c r="AU832" s="565"/>
      <c r="AV832" s="565"/>
      <c r="AW832" s="565"/>
      <c r="AX832" s="565"/>
      <c r="AY832" s="565"/>
      <c r="AZ832" s="565"/>
      <c r="BA832" s="565"/>
      <c r="BB832" s="565"/>
      <c r="BC832" s="565"/>
      <c r="BD832" s="565"/>
      <c r="BE832" s="565"/>
      <c r="BF832" s="565"/>
      <c r="BG832" s="565"/>
      <c r="BH832" s="565"/>
      <c r="BI832" s="565"/>
      <c r="BJ832" s="567"/>
      <c r="BK832" s="567"/>
      <c r="BL832" s="567"/>
      <c r="BM832" s="567"/>
      <c r="BN832" s="567"/>
    </row>
    <row r="833" spans="1:66" s="598" customFormat="1" x14ac:dyDescent="0.25">
      <c r="A833" s="563"/>
      <c r="B833" s="563"/>
      <c r="C833" s="563"/>
      <c r="D833" s="563"/>
      <c r="E833" s="563"/>
      <c r="F833" s="563"/>
      <c r="G833" s="563"/>
      <c r="H833" s="566"/>
      <c r="I833" s="566"/>
      <c r="J833" s="566"/>
      <c r="K833" s="566"/>
      <c r="L833" s="566"/>
      <c r="M833" s="566"/>
      <c r="N833" s="567"/>
      <c r="O833" s="567"/>
      <c r="P833" s="567"/>
      <c r="Q833" s="566"/>
      <c r="R833" s="566"/>
      <c r="S833" s="566"/>
      <c r="T833" s="565"/>
      <c r="U833" s="565"/>
      <c r="V833" s="565"/>
      <c r="W833" s="565"/>
      <c r="X833" s="565"/>
      <c r="Y833" s="565"/>
      <c r="Z833" s="565"/>
      <c r="AA833" s="565"/>
      <c r="AB833" s="565"/>
      <c r="AC833" s="565"/>
      <c r="AD833" s="565"/>
      <c r="AE833" s="565"/>
      <c r="AF833" s="565"/>
      <c r="AG833" s="565"/>
      <c r="AH833" s="565"/>
      <c r="AI833" s="565"/>
      <c r="AJ833" s="565"/>
      <c r="AK833" s="565"/>
      <c r="AL833" s="565"/>
      <c r="AM833" s="565"/>
      <c r="AN833" s="565"/>
      <c r="AO833" s="565"/>
      <c r="AP833" s="565"/>
      <c r="AQ833" s="565"/>
      <c r="AR833" s="565"/>
      <c r="AS833" s="565"/>
      <c r="AT833" s="565"/>
      <c r="AU833" s="565"/>
      <c r="AV833" s="565"/>
      <c r="AW833" s="565"/>
      <c r="AX833" s="565"/>
      <c r="AY833" s="565"/>
      <c r="AZ833" s="565"/>
      <c r="BA833" s="565"/>
      <c r="BB833" s="565"/>
      <c r="BC833" s="565"/>
      <c r="BD833" s="565"/>
      <c r="BE833" s="565"/>
      <c r="BF833" s="565"/>
      <c r="BG833" s="565"/>
      <c r="BH833" s="565"/>
      <c r="BI833" s="565"/>
      <c r="BJ833" s="567"/>
      <c r="BK833" s="567"/>
      <c r="BL833" s="567"/>
      <c r="BM833" s="567"/>
      <c r="BN833" s="567"/>
    </row>
    <row r="834" spans="1:66" s="598" customFormat="1" x14ac:dyDescent="0.25">
      <c r="A834" s="563"/>
      <c r="B834" s="563"/>
      <c r="C834" s="563"/>
      <c r="D834" s="563"/>
      <c r="E834" s="563"/>
      <c r="F834" s="563"/>
      <c r="G834" s="563"/>
      <c r="H834" s="566"/>
      <c r="I834" s="566"/>
      <c r="J834" s="566"/>
      <c r="K834" s="566"/>
      <c r="L834" s="566"/>
      <c r="M834" s="566"/>
      <c r="N834" s="567"/>
      <c r="O834" s="567"/>
      <c r="P834" s="567"/>
      <c r="Q834" s="566"/>
      <c r="R834" s="566"/>
      <c r="S834" s="566"/>
      <c r="T834" s="565"/>
      <c r="U834" s="565"/>
      <c r="V834" s="565"/>
      <c r="W834" s="565"/>
      <c r="X834" s="565"/>
      <c r="Y834" s="565"/>
      <c r="Z834" s="565"/>
      <c r="AA834" s="565"/>
      <c r="AB834" s="565"/>
      <c r="AC834" s="565"/>
      <c r="AD834" s="565"/>
      <c r="AE834" s="565"/>
      <c r="AF834" s="565"/>
      <c r="AG834" s="565"/>
      <c r="AH834" s="565"/>
      <c r="AI834" s="565"/>
      <c r="AJ834" s="565"/>
      <c r="AK834" s="565"/>
      <c r="AL834" s="565"/>
      <c r="AM834" s="565"/>
      <c r="AN834" s="565"/>
      <c r="AO834" s="565"/>
      <c r="AP834" s="565"/>
      <c r="AQ834" s="565"/>
      <c r="AR834" s="565"/>
      <c r="AS834" s="565"/>
      <c r="AT834" s="565"/>
      <c r="AU834" s="565"/>
      <c r="AV834" s="565"/>
      <c r="AW834" s="565"/>
      <c r="AX834" s="565"/>
      <c r="AY834" s="565"/>
      <c r="AZ834" s="565"/>
      <c r="BA834" s="565"/>
      <c r="BB834" s="565"/>
      <c r="BC834" s="565"/>
      <c r="BD834" s="565"/>
      <c r="BE834" s="565"/>
      <c r="BF834" s="565"/>
      <c r="BG834" s="565"/>
      <c r="BH834" s="565"/>
      <c r="BI834" s="565"/>
      <c r="BJ834" s="567"/>
      <c r="BK834" s="567"/>
      <c r="BL834" s="567"/>
      <c r="BM834" s="567"/>
      <c r="BN834" s="567"/>
    </row>
    <row r="835" spans="1:66" s="598" customFormat="1" x14ac:dyDescent="0.25">
      <c r="A835" s="563"/>
      <c r="B835" s="563"/>
      <c r="C835" s="563"/>
      <c r="D835" s="563"/>
      <c r="E835" s="563"/>
      <c r="F835" s="563"/>
      <c r="G835" s="563"/>
      <c r="H835" s="566"/>
      <c r="I835" s="566"/>
      <c r="J835" s="566"/>
      <c r="K835" s="566"/>
      <c r="L835" s="566"/>
      <c r="M835" s="566"/>
      <c r="N835" s="567"/>
      <c r="O835" s="567"/>
      <c r="P835" s="567"/>
      <c r="Q835" s="566"/>
      <c r="R835" s="566"/>
      <c r="S835" s="566"/>
      <c r="T835" s="565"/>
      <c r="U835" s="565"/>
      <c r="V835" s="565"/>
      <c r="W835" s="565"/>
      <c r="X835" s="565"/>
      <c r="Y835" s="565"/>
      <c r="Z835" s="565"/>
      <c r="AA835" s="565"/>
      <c r="AB835" s="565"/>
      <c r="AC835" s="565"/>
      <c r="AD835" s="565"/>
      <c r="AE835" s="565"/>
      <c r="AF835" s="565"/>
      <c r="AG835" s="565"/>
      <c r="AH835" s="565"/>
      <c r="AI835" s="565"/>
      <c r="AJ835" s="565"/>
      <c r="AK835" s="565"/>
      <c r="AL835" s="565"/>
      <c r="AM835" s="565"/>
      <c r="AN835" s="565"/>
      <c r="AO835" s="565"/>
      <c r="AP835" s="565"/>
      <c r="AQ835" s="565"/>
      <c r="AR835" s="565"/>
      <c r="AS835" s="565"/>
      <c r="AT835" s="565"/>
      <c r="AU835" s="565"/>
      <c r="AV835" s="565"/>
      <c r="AW835" s="565"/>
      <c r="AX835" s="565"/>
      <c r="AY835" s="565"/>
      <c r="AZ835" s="565"/>
      <c r="BA835" s="565"/>
      <c r="BB835" s="565"/>
      <c r="BC835" s="565"/>
      <c r="BD835" s="565"/>
      <c r="BE835" s="565"/>
      <c r="BF835" s="565"/>
      <c r="BG835" s="565"/>
      <c r="BH835" s="565"/>
      <c r="BI835" s="565"/>
      <c r="BJ835" s="567"/>
      <c r="BK835" s="567"/>
      <c r="BL835" s="567"/>
      <c r="BM835" s="567"/>
      <c r="BN835" s="567"/>
    </row>
  </sheetData>
  <printOptions gridLines="1"/>
  <pageMargins left="0.5" right="0.5" top="0.5" bottom="0.5" header="0" footer="0"/>
  <pageSetup orientation="landscape" r:id="rId1"/>
  <headerFooter alignWithMargins="0"/>
  <rowBreaks count="1" manualBreakCount="1">
    <brk id="136" max="16383" man="1"/>
  </rowBreaks>
  <colBreaks count="1" manualBreakCount="1">
    <brk id="55" max="1048575" man="1"/>
  </colBreaks>
  <ignoredErrors>
    <ignoredError sqref="W1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214"/>
  <sheetViews>
    <sheetView topLeftCell="A163" zoomScaleNormal="100" workbookViewId="0">
      <selection activeCell="B77" sqref="B77:D77"/>
    </sheetView>
  </sheetViews>
  <sheetFormatPr defaultRowHeight="12.75" x14ac:dyDescent="0.2"/>
  <cols>
    <col min="1" max="1" width="16.28515625" customWidth="1"/>
    <col min="2" max="7" width="15.5703125" customWidth="1"/>
    <col min="8" max="13" width="11.5703125" style="14" customWidth="1"/>
    <col min="14" max="14" width="12.28515625" style="253" customWidth="1"/>
    <col min="15" max="15" width="12" style="40" customWidth="1"/>
    <col min="16" max="16" width="10.42578125" style="254" customWidth="1"/>
    <col min="17" max="61" width="11.5703125" style="14" customWidth="1"/>
  </cols>
  <sheetData>
    <row r="1" spans="1:64" x14ac:dyDescent="0.2">
      <c r="A1" s="52" t="s">
        <v>260</v>
      </c>
      <c r="H1"/>
      <c r="I1"/>
      <c r="J1"/>
      <c r="K1"/>
      <c r="L1"/>
      <c r="M1"/>
      <c r="N1" s="52"/>
      <c r="O1" s="52"/>
      <c r="P1" s="52"/>
      <c r="Q1"/>
      <c r="R1"/>
      <c r="S1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40"/>
      <c r="BB1" s="40"/>
      <c r="BC1" s="40"/>
      <c r="BD1" s="40"/>
      <c r="BE1" s="40"/>
      <c r="BF1" s="40"/>
      <c r="BG1"/>
      <c r="BH1"/>
      <c r="BI1"/>
    </row>
    <row r="2" spans="1:64" x14ac:dyDescent="0.2">
      <c r="A2" s="19"/>
      <c r="B2" s="344">
        <v>2020</v>
      </c>
      <c r="C2" s="345"/>
      <c r="D2" s="346"/>
      <c r="E2" s="454">
        <v>2019</v>
      </c>
      <c r="F2" s="460"/>
      <c r="G2" s="456"/>
      <c r="H2" s="440">
        <v>2018</v>
      </c>
      <c r="I2" s="441"/>
      <c r="J2" s="442"/>
      <c r="K2" s="439">
        <v>2017</v>
      </c>
      <c r="L2" s="420"/>
      <c r="M2" s="421"/>
      <c r="N2" s="440">
        <v>2016</v>
      </c>
      <c r="O2" s="441"/>
      <c r="P2" s="442"/>
      <c r="Q2" s="439">
        <v>2015</v>
      </c>
      <c r="R2" s="420"/>
      <c r="S2" s="421"/>
      <c r="T2" s="351">
        <v>2014</v>
      </c>
      <c r="U2" s="351"/>
      <c r="V2" s="352"/>
      <c r="W2" s="54">
        <v>2013</v>
      </c>
      <c r="X2" s="55"/>
      <c r="Y2" s="56"/>
      <c r="Z2" s="350">
        <v>2012</v>
      </c>
      <c r="AA2" s="351"/>
      <c r="AB2" s="352"/>
      <c r="AC2" s="54">
        <v>2011</v>
      </c>
      <c r="AD2" s="55"/>
      <c r="AE2" s="56"/>
      <c r="AF2" s="350">
        <v>2010</v>
      </c>
      <c r="AG2" s="351"/>
      <c r="AH2" s="352"/>
      <c r="AI2" s="54">
        <v>2009</v>
      </c>
      <c r="AJ2" s="55"/>
      <c r="AK2" s="56"/>
      <c r="AL2" s="350">
        <v>2008</v>
      </c>
      <c r="AM2" s="351"/>
      <c r="AN2" s="352"/>
      <c r="AO2" s="54">
        <v>2007</v>
      </c>
      <c r="AP2" s="55"/>
      <c r="AQ2" s="56"/>
      <c r="AR2" s="350">
        <v>2006</v>
      </c>
      <c r="AS2" s="351"/>
      <c r="AT2" s="352"/>
      <c r="AU2" s="54">
        <v>2005</v>
      </c>
      <c r="AV2" s="55"/>
      <c r="AW2" s="56"/>
      <c r="AX2" s="350">
        <v>2004</v>
      </c>
      <c r="AY2" s="351"/>
      <c r="AZ2" s="352"/>
      <c r="BA2" s="54">
        <v>2003</v>
      </c>
      <c r="BB2" s="55"/>
      <c r="BC2" s="55"/>
      <c r="BD2" s="54">
        <v>2002</v>
      </c>
      <c r="BE2" s="55"/>
      <c r="BF2" s="56"/>
      <c r="BG2" s="350">
        <v>2001</v>
      </c>
      <c r="BH2" s="351"/>
      <c r="BI2" s="352"/>
      <c r="BJ2" s="54">
        <v>2000</v>
      </c>
      <c r="BK2" s="159"/>
      <c r="BL2" s="160"/>
    </row>
    <row r="3" spans="1:64" x14ac:dyDescent="0.2">
      <c r="A3" s="4"/>
      <c r="B3" s="477" t="s">
        <v>262</v>
      </c>
      <c r="C3" s="500" t="s">
        <v>263</v>
      </c>
      <c r="D3" s="348" t="s">
        <v>264</v>
      </c>
      <c r="E3" s="457" t="s">
        <v>262</v>
      </c>
      <c r="F3" s="503" t="s">
        <v>263</v>
      </c>
      <c r="G3" s="458" t="s">
        <v>264</v>
      </c>
      <c r="H3" s="412" t="s">
        <v>262</v>
      </c>
      <c r="I3" s="413" t="s">
        <v>263</v>
      </c>
      <c r="J3" s="414" t="s">
        <v>264</v>
      </c>
      <c r="K3" s="53" t="s">
        <v>262</v>
      </c>
      <c r="L3" s="53" t="s">
        <v>263</v>
      </c>
      <c r="M3" s="411" t="s">
        <v>264</v>
      </c>
      <c r="N3" s="412" t="s">
        <v>262</v>
      </c>
      <c r="O3" s="413" t="s">
        <v>263</v>
      </c>
      <c r="P3" s="414" t="s">
        <v>264</v>
      </c>
      <c r="Q3" s="53" t="s">
        <v>262</v>
      </c>
      <c r="R3" s="53" t="s">
        <v>263</v>
      </c>
      <c r="S3" s="411" t="s">
        <v>264</v>
      </c>
      <c r="T3" s="354" t="s">
        <v>262</v>
      </c>
      <c r="U3" s="354" t="s">
        <v>263</v>
      </c>
      <c r="V3" s="355" t="s">
        <v>264</v>
      </c>
      <c r="W3" s="57" t="s">
        <v>262</v>
      </c>
      <c r="X3" s="46" t="s">
        <v>263</v>
      </c>
      <c r="Y3" s="58" t="s">
        <v>264</v>
      </c>
      <c r="Z3" s="353" t="s">
        <v>262</v>
      </c>
      <c r="AA3" s="354" t="s">
        <v>263</v>
      </c>
      <c r="AB3" s="355" t="s">
        <v>264</v>
      </c>
      <c r="AC3" s="57" t="s">
        <v>262</v>
      </c>
      <c r="AD3" s="46" t="s">
        <v>263</v>
      </c>
      <c r="AE3" s="58" t="s">
        <v>264</v>
      </c>
      <c r="AF3" s="353" t="s">
        <v>262</v>
      </c>
      <c r="AG3" s="354" t="s">
        <v>263</v>
      </c>
      <c r="AH3" s="355" t="s">
        <v>264</v>
      </c>
      <c r="AI3" s="57" t="s">
        <v>262</v>
      </c>
      <c r="AJ3" s="46" t="s">
        <v>263</v>
      </c>
      <c r="AK3" s="58" t="s">
        <v>264</v>
      </c>
      <c r="AL3" s="353" t="s">
        <v>262</v>
      </c>
      <c r="AM3" s="354" t="s">
        <v>263</v>
      </c>
      <c r="AN3" s="355" t="s">
        <v>264</v>
      </c>
      <c r="AO3" s="57" t="s">
        <v>262</v>
      </c>
      <c r="AP3" s="46" t="s">
        <v>263</v>
      </c>
      <c r="AQ3" s="58" t="s">
        <v>264</v>
      </c>
      <c r="AR3" s="353" t="s">
        <v>262</v>
      </c>
      <c r="AS3" s="354" t="s">
        <v>263</v>
      </c>
      <c r="AT3" s="355" t="s">
        <v>264</v>
      </c>
      <c r="AU3" s="57" t="s">
        <v>262</v>
      </c>
      <c r="AV3" s="46" t="s">
        <v>263</v>
      </c>
      <c r="AW3" s="58" t="s">
        <v>264</v>
      </c>
      <c r="AX3" s="353" t="s">
        <v>262</v>
      </c>
      <c r="AY3" s="354" t="s">
        <v>263</v>
      </c>
      <c r="AZ3" s="355" t="s">
        <v>264</v>
      </c>
      <c r="BA3" s="57" t="s">
        <v>262</v>
      </c>
      <c r="BB3" s="46" t="s">
        <v>263</v>
      </c>
      <c r="BC3" s="46" t="s">
        <v>264</v>
      </c>
      <c r="BD3" s="57" t="s">
        <v>262</v>
      </c>
      <c r="BE3" s="46" t="s">
        <v>263</v>
      </c>
      <c r="BF3" s="58" t="s">
        <v>264</v>
      </c>
      <c r="BG3" s="353" t="s">
        <v>262</v>
      </c>
      <c r="BH3" s="354" t="s">
        <v>263</v>
      </c>
      <c r="BI3" s="355" t="s">
        <v>264</v>
      </c>
      <c r="BJ3" s="57" t="s">
        <v>262</v>
      </c>
      <c r="BK3" s="3" t="s">
        <v>263</v>
      </c>
      <c r="BL3" t="s">
        <v>264</v>
      </c>
    </row>
    <row r="4" spans="1:64" x14ac:dyDescent="0.2">
      <c r="A4" s="255" t="s">
        <v>131</v>
      </c>
      <c r="B4" s="436">
        <v>2505</v>
      </c>
      <c r="C4" s="550" t="s">
        <v>4611</v>
      </c>
      <c r="D4" s="551">
        <v>38</v>
      </c>
      <c r="E4" s="255">
        <v>2409</v>
      </c>
      <c r="F4" s="35" t="s">
        <v>3865</v>
      </c>
      <c r="G4" s="256">
        <v>37</v>
      </c>
      <c r="H4" s="436">
        <v>2426</v>
      </c>
      <c r="I4" s="437" t="s">
        <v>3085</v>
      </c>
      <c r="J4" s="438">
        <v>37</v>
      </c>
      <c r="K4" s="454">
        <v>2385</v>
      </c>
      <c r="L4" s="460" t="s">
        <v>2328</v>
      </c>
      <c r="M4" s="456">
        <v>51</v>
      </c>
      <c r="N4" s="436">
        <v>2460</v>
      </c>
      <c r="O4" s="437" t="s">
        <v>1570</v>
      </c>
      <c r="P4" s="438">
        <v>68</v>
      </c>
      <c r="Q4" s="422">
        <v>2273</v>
      </c>
      <c r="R4" s="422" t="s">
        <v>830</v>
      </c>
      <c r="S4" s="423">
        <v>79</v>
      </c>
      <c r="T4" s="357">
        <v>2050</v>
      </c>
      <c r="U4" s="357">
        <v>156633</v>
      </c>
      <c r="V4" s="358">
        <v>83</v>
      </c>
      <c r="W4" s="59">
        <v>2187</v>
      </c>
      <c r="X4" s="47">
        <v>140378</v>
      </c>
      <c r="Y4" s="60">
        <v>90</v>
      </c>
      <c r="Z4" s="356">
        <v>1827</v>
      </c>
      <c r="AA4" s="357">
        <v>132768</v>
      </c>
      <c r="AB4" s="358">
        <v>96</v>
      </c>
      <c r="AC4" s="59">
        <v>1556</v>
      </c>
      <c r="AD4" s="47">
        <v>142529</v>
      </c>
      <c r="AE4" s="60">
        <v>106</v>
      </c>
      <c r="AF4" s="356">
        <v>1501</v>
      </c>
      <c r="AG4" s="357">
        <v>151161</v>
      </c>
      <c r="AH4" s="358">
        <v>107</v>
      </c>
      <c r="AI4" s="59">
        <v>1463</v>
      </c>
      <c r="AJ4" s="47">
        <v>163870</v>
      </c>
      <c r="AK4" s="60">
        <v>104</v>
      </c>
      <c r="AL4" s="356">
        <v>1641</v>
      </c>
      <c r="AM4" s="357">
        <v>189965</v>
      </c>
      <c r="AN4" s="358">
        <v>101</v>
      </c>
      <c r="AO4" s="59">
        <v>2110</v>
      </c>
      <c r="AP4" s="47">
        <v>200836</v>
      </c>
      <c r="AQ4" s="60">
        <v>91</v>
      </c>
      <c r="AR4" s="356">
        <v>2410</v>
      </c>
      <c r="AS4" s="357">
        <v>199097</v>
      </c>
      <c r="AT4" s="358">
        <v>84</v>
      </c>
      <c r="AU4" s="59">
        <v>2720</v>
      </c>
      <c r="AV4" s="47">
        <v>196755</v>
      </c>
      <c r="AW4" s="60">
        <v>68</v>
      </c>
      <c r="AX4" s="356">
        <v>2695</v>
      </c>
      <c r="AY4" s="357">
        <v>179359</v>
      </c>
      <c r="AZ4" s="358">
        <v>66</v>
      </c>
      <c r="BA4" s="59">
        <v>2524</v>
      </c>
      <c r="BB4" s="47">
        <v>164632</v>
      </c>
      <c r="BC4" s="47">
        <v>72</v>
      </c>
      <c r="BD4" s="59">
        <v>2370</v>
      </c>
      <c r="BE4" s="47">
        <v>151137</v>
      </c>
      <c r="BF4" s="60">
        <v>70</v>
      </c>
      <c r="BG4" s="356">
        <v>2126</v>
      </c>
      <c r="BH4" s="357">
        <v>140657</v>
      </c>
      <c r="BI4" s="358">
        <v>71</v>
      </c>
      <c r="BJ4" s="59">
        <v>2005</v>
      </c>
      <c r="BK4" s="47">
        <v>131359</v>
      </c>
      <c r="BL4" s="60">
        <v>77</v>
      </c>
    </row>
    <row r="5" spans="1:64" x14ac:dyDescent="0.2">
      <c r="A5" s="11" t="s">
        <v>135</v>
      </c>
      <c r="B5" s="430">
        <v>10</v>
      </c>
      <c r="C5" s="524" t="s">
        <v>4612</v>
      </c>
      <c r="D5" s="525">
        <v>59</v>
      </c>
      <c r="E5" s="135">
        <v>11</v>
      </c>
      <c r="F5" s="499" t="s">
        <v>3851</v>
      </c>
      <c r="G5" s="136">
        <v>65</v>
      </c>
      <c r="H5" s="430">
        <v>10</v>
      </c>
      <c r="I5" s="431" t="s">
        <v>3073</v>
      </c>
      <c r="J5" s="432">
        <v>49</v>
      </c>
      <c r="K5" s="452">
        <v>10</v>
      </c>
      <c r="L5" s="459" t="s">
        <v>2317</v>
      </c>
      <c r="M5" s="453">
        <v>86</v>
      </c>
      <c r="N5" s="430">
        <v>6</v>
      </c>
      <c r="O5" s="431" t="s">
        <v>1377</v>
      </c>
      <c r="P5" s="432">
        <v>229</v>
      </c>
      <c r="Q5" s="40">
        <v>10</v>
      </c>
      <c r="R5" s="40" t="s">
        <v>818</v>
      </c>
      <c r="S5" s="254">
        <v>69</v>
      </c>
      <c r="T5" s="360">
        <v>10</v>
      </c>
      <c r="U5" s="360">
        <v>308940</v>
      </c>
      <c r="V5" s="361">
        <v>102</v>
      </c>
      <c r="W5" s="61">
        <v>11</v>
      </c>
      <c r="X5" s="13">
        <v>320200</v>
      </c>
      <c r="Y5" s="62">
        <v>120</v>
      </c>
      <c r="Z5" s="359">
        <v>9</v>
      </c>
      <c r="AA5" s="360">
        <v>287214</v>
      </c>
      <c r="AB5" s="361">
        <v>127</v>
      </c>
      <c r="AC5" s="61">
        <v>6</v>
      </c>
      <c r="AD5" s="13">
        <v>292278</v>
      </c>
      <c r="AE5" s="62">
        <v>53</v>
      </c>
      <c r="AF5" s="359">
        <v>8</v>
      </c>
      <c r="AG5" s="360">
        <v>295769</v>
      </c>
      <c r="AH5" s="361">
        <v>198</v>
      </c>
      <c r="AI5" s="61">
        <v>9</v>
      </c>
      <c r="AJ5" s="13">
        <v>287378</v>
      </c>
      <c r="AK5" s="62">
        <v>108</v>
      </c>
      <c r="AL5" s="359">
        <v>8</v>
      </c>
      <c r="AM5" s="360">
        <v>605125</v>
      </c>
      <c r="AN5" s="361">
        <v>84</v>
      </c>
      <c r="AO5" s="63">
        <v>12</v>
      </c>
      <c r="AP5" s="14">
        <v>445750</v>
      </c>
      <c r="AQ5" s="64">
        <v>101</v>
      </c>
      <c r="AR5" s="362">
        <v>14</v>
      </c>
      <c r="AS5" s="363">
        <v>471635</v>
      </c>
      <c r="AT5" s="364">
        <v>119</v>
      </c>
      <c r="AU5" s="63">
        <v>10</v>
      </c>
      <c r="AV5" s="14">
        <v>402200</v>
      </c>
      <c r="AW5" s="64">
        <v>115</v>
      </c>
      <c r="AX5" s="362">
        <v>9</v>
      </c>
      <c r="AY5" s="363">
        <v>361428</v>
      </c>
      <c r="AZ5" s="364">
        <v>82</v>
      </c>
      <c r="BA5" s="61">
        <v>7</v>
      </c>
      <c r="BB5" s="13">
        <v>326486</v>
      </c>
      <c r="BC5" s="13">
        <v>136</v>
      </c>
      <c r="BD5" s="61">
        <v>10</v>
      </c>
      <c r="BE5" s="13">
        <v>271750</v>
      </c>
      <c r="BF5" s="62">
        <v>53</v>
      </c>
      <c r="BG5" s="368"/>
      <c r="BH5" s="369"/>
      <c r="BI5" s="370"/>
      <c r="BK5" s="14"/>
      <c r="BL5" s="64"/>
    </row>
    <row r="6" spans="1:64" x14ac:dyDescent="0.2">
      <c r="A6" s="11" t="s">
        <v>136</v>
      </c>
      <c r="B6" s="523">
        <v>53</v>
      </c>
      <c r="C6" s="524" t="s">
        <v>4613</v>
      </c>
      <c r="D6" s="525">
        <v>62</v>
      </c>
      <c r="E6" s="135">
        <v>67</v>
      </c>
      <c r="F6" s="499" t="s">
        <v>3852</v>
      </c>
      <c r="G6" s="136">
        <v>53</v>
      </c>
      <c r="H6" s="430">
        <v>62</v>
      </c>
      <c r="I6" s="431" t="s">
        <v>3074</v>
      </c>
      <c r="J6" s="432">
        <v>47</v>
      </c>
      <c r="K6" s="135">
        <v>76</v>
      </c>
      <c r="L6" t="s">
        <v>2318</v>
      </c>
      <c r="M6" s="136">
        <v>54</v>
      </c>
      <c r="N6" s="430">
        <v>61</v>
      </c>
      <c r="O6" s="431" t="s">
        <v>1571</v>
      </c>
      <c r="P6" s="432">
        <v>67</v>
      </c>
      <c r="Q6" s="40">
        <v>44</v>
      </c>
      <c r="R6" s="40" t="s">
        <v>819</v>
      </c>
      <c r="S6" s="254">
        <v>88</v>
      </c>
      <c r="T6" s="360">
        <v>49</v>
      </c>
      <c r="U6" s="360">
        <v>237398</v>
      </c>
      <c r="V6" s="361">
        <v>103</v>
      </c>
      <c r="W6" s="61">
        <v>64</v>
      </c>
      <c r="X6" s="13">
        <v>208173</v>
      </c>
      <c r="Y6" s="62">
        <v>87</v>
      </c>
      <c r="Z6" s="359">
        <v>45</v>
      </c>
      <c r="AA6" s="360">
        <v>163444</v>
      </c>
      <c r="AB6" s="361">
        <v>100</v>
      </c>
      <c r="AC6" s="61">
        <v>34</v>
      </c>
      <c r="AD6" s="13">
        <v>201579</v>
      </c>
      <c r="AE6" s="62">
        <v>115</v>
      </c>
      <c r="AF6" s="359">
        <v>34</v>
      </c>
      <c r="AG6" s="360">
        <v>243268</v>
      </c>
      <c r="AH6" s="361">
        <v>107</v>
      </c>
      <c r="AI6" s="61">
        <v>20</v>
      </c>
      <c r="AJ6" s="13">
        <v>253636</v>
      </c>
      <c r="AK6" s="62">
        <v>114</v>
      </c>
      <c r="AL6" s="359">
        <v>36</v>
      </c>
      <c r="AM6" s="360">
        <v>297536</v>
      </c>
      <c r="AN6" s="361">
        <v>111</v>
      </c>
      <c r="AO6" s="63">
        <v>45</v>
      </c>
      <c r="AP6" s="14">
        <v>295760</v>
      </c>
      <c r="AQ6" s="64">
        <v>87</v>
      </c>
      <c r="AR6" s="362">
        <v>63</v>
      </c>
      <c r="AS6" s="363">
        <v>272734</v>
      </c>
      <c r="AT6" s="364">
        <v>59</v>
      </c>
      <c r="AU6" s="63">
        <v>58</v>
      </c>
      <c r="AV6" s="14">
        <v>284713</v>
      </c>
      <c r="AW6" s="64">
        <v>58</v>
      </c>
      <c r="AX6" s="362">
        <v>67</v>
      </c>
      <c r="AY6" s="363">
        <v>288612</v>
      </c>
      <c r="AZ6" s="364">
        <v>66</v>
      </c>
      <c r="BA6" s="61">
        <v>44</v>
      </c>
      <c r="BB6" s="13">
        <v>230592</v>
      </c>
      <c r="BC6" s="13">
        <v>63</v>
      </c>
      <c r="BD6" s="61">
        <v>54</v>
      </c>
      <c r="BE6" s="13">
        <v>215108</v>
      </c>
      <c r="BF6" s="62">
        <v>91</v>
      </c>
      <c r="BG6" s="368"/>
      <c r="BH6" s="369"/>
      <c r="BI6" s="370"/>
      <c r="BK6" s="14"/>
      <c r="BL6" s="64"/>
    </row>
    <row r="7" spans="1:64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430">
        <v>2</v>
      </c>
      <c r="I7" s="431" t="s">
        <v>3075</v>
      </c>
      <c r="J7" s="432">
        <v>93</v>
      </c>
      <c r="K7" s="135">
        <v>0</v>
      </c>
      <c r="L7" t="s">
        <v>270</v>
      </c>
      <c r="M7" s="136">
        <v>0</v>
      </c>
      <c r="N7" s="430">
        <v>0</v>
      </c>
      <c r="O7" s="431" t="s">
        <v>270</v>
      </c>
      <c r="P7" s="432">
        <v>0</v>
      </c>
      <c r="Q7" s="40">
        <v>1</v>
      </c>
      <c r="R7" s="40" t="s">
        <v>452</v>
      </c>
      <c r="S7" s="254">
        <v>63</v>
      </c>
      <c r="T7" s="360">
        <v>0</v>
      </c>
      <c r="U7" s="360">
        <v>0</v>
      </c>
      <c r="V7" s="361">
        <v>0</v>
      </c>
      <c r="W7" s="61">
        <v>1</v>
      </c>
      <c r="X7" s="13">
        <v>308000</v>
      </c>
      <c r="Y7" s="62">
        <v>276</v>
      </c>
      <c r="Z7" s="359">
        <v>0</v>
      </c>
      <c r="AA7" s="360">
        <v>0</v>
      </c>
      <c r="AB7" s="361">
        <v>0</v>
      </c>
      <c r="AC7" s="61">
        <v>1</v>
      </c>
      <c r="AD7" s="13">
        <v>29000</v>
      </c>
      <c r="AE7" s="62">
        <v>28</v>
      </c>
      <c r="AF7" s="359"/>
      <c r="AG7" s="360"/>
      <c r="AH7" s="361"/>
      <c r="AI7" s="61"/>
      <c r="AJ7" s="13"/>
      <c r="AK7" s="62"/>
      <c r="AL7" s="359"/>
      <c r="AM7" s="360"/>
      <c r="AN7" s="361"/>
      <c r="AO7" s="63"/>
      <c r="AQ7" s="64"/>
      <c r="AR7" s="362"/>
      <c r="AS7" s="363"/>
      <c r="AT7" s="364"/>
      <c r="AU7" s="63"/>
      <c r="AW7" s="64"/>
      <c r="AX7" s="362"/>
      <c r="AY7" s="363"/>
      <c r="AZ7" s="364"/>
      <c r="BA7" s="61"/>
      <c r="BB7" s="13"/>
      <c r="BC7" s="13"/>
      <c r="BD7" s="61"/>
      <c r="BE7" s="13"/>
      <c r="BF7" s="62"/>
      <c r="BG7" s="368"/>
      <c r="BH7" s="369"/>
      <c r="BI7" s="370"/>
      <c r="BK7" s="14"/>
      <c r="BL7" s="64"/>
    </row>
    <row r="8" spans="1:64" x14ac:dyDescent="0.2">
      <c r="A8" s="11" t="s">
        <v>8</v>
      </c>
      <c r="B8" s="523">
        <v>1403</v>
      </c>
      <c r="C8" s="524" t="s">
        <v>4614</v>
      </c>
      <c r="D8" s="525">
        <v>30</v>
      </c>
      <c r="E8" s="135">
        <v>1378</v>
      </c>
      <c r="F8" s="499" t="s">
        <v>3853</v>
      </c>
      <c r="G8" s="136">
        <v>31</v>
      </c>
      <c r="H8" s="430">
        <v>1435</v>
      </c>
      <c r="I8" s="431" t="s">
        <v>3076</v>
      </c>
      <c r="J8" s="432">
        <v>32</v>
      </c>
      <c r="K8" s="135">
        <v>1385</v>
      </c>
      <c r="L8" t="s">
        <v>745</v>
      </c>
      <c r="M8" s="136">
        <v>46</v>
      </c>
      <c r="N8" s="430">
        <v>1438</v>
      </c>
      <c r="O8" s="431" t="s">
        <v>1572</v>
      </c>
      <c r="P8" s="432">
        <v>58</v>
      </c>
      <c r="Q8" s="40">
        <v>1292</v>
      </c>
      <c r="R8" s="40" t="s">
        <v>820</v>
      </c>
      <c r="S8" s="254">
        <v>71</v>
      </c>
      <c r="T8" s="363">
        <v>1182</v>
      </c>
      <c r="U8" s="363">
        <v>125114</v>
      </c>
      <c r="V8" s="364">
        <v>76</v>
      </c>
      <c r="W8" s="61">
        <v>1286</v>
      </c>
      <c r="X8" s="13">
        <v>106200</v>
      </c>
      <c r="Y8" s="62">
        <v>81</v>
      </c>
      <c r="Z8" s="359">
        <v>1088</v>
      </c>
      <c r="AA8" s="360">
        <v>104120</v>
      </c>
      <c r="AB8" s="361">
        <v>86</v>
      </c>
      <c r="AC8" s="61">
        <v>954</v>
      </c>
      <c r="AD8" s="13">
        <v>113357</v>
      </c>
      <c r="AE8" s="62">
        <v>91</v>
      </c>
      <c r="AF8" s="359">
        <v>927</v>
      </c>
      <c r="AG8" s="360">
        <v>117595</v>
      </c>
      <c r="AH8" s="361">
        <v>101</v>
      </c>
      <c r="AI8" s="61">
        <v>925</v>
      </c>
      <c r="AJ8" s="13">
        <v>136654</v>
      </c>
      <c r="AK8" s="62">
        <v>93</v>
      </c>
      <c r="AL8" s="359">
        <v>1002</v>
      </c>
      <c r="AM8" s="360">
        <v>162917</v>
      </c>
      <c r="AN8" s="361">
        <v>89</v>
      </c>
      <c r="AO8" s="63">
        <v>1270</v>
      </c>
      <c r="AP8" s="14">
        <v>172855</v>
      </c>
      <c r="AQ8" s="64">
        <v>77</v>
      </c>
      <c r="AR8" s="362">
        <v>1465</v>
      </c>
      <c r="AS8" s="363">
        <v>169721</v>
      </c>
      <c r="AT8" s="364">
        <v>72</v>
      </c>
      <c r="AU8" s="63">
        <v>1625</v>
      </c>
      <c r="AV8" s="14">
        <v>167474</v>
      </c>
      <c r="AW8" s="64">
        <v>54</v>
      </c>
      <c r="AX8" s="362">
        <v>1547</v>
      </c>
      <c r="AY8" s="363">
        <v>153072</v>
      </c>
      <c r="AZ8" s="364">
        <v>51</v>
      </c>
      <c r="BA8" s="63">
        <v>1481</v>
      </c>
      <c r="BB8" s="14">
        <v>141932</v>
      </c>
      <c r="BC8" s="14">
        <v>52</v>
      </c>
      <c r="BD8" s="63">
        <v>1392</v>
      </c>
      <c r="BE8" s="14">
        <v>130410</v>
      </c>
      <c r="BF8" s="64">
        <v>58</v>
      </c>
      <c r="BG8" s="362">
        <v>1292</v>
      </c>
      <c r="BH8" s="363">
        <v>124517</v>
      </c>
      <c r="BI8" s="364">
        <v>59</v>
      </c>
      <c r="BJ8" s="63">
        <v>1244</v>
      </c>
      <c r="BK8" s="14">
        <v>114249</v>
      </c>
      <c r="BL8" s="64">
        <v>67</v>
      </c>
    </row>
    <row r="9" spans="1:64" x14ac:dyDescent="0.2">
      <c r="A9" s="11" t="s">
        <v>252</v>
      </c>
      <c r="B9" s="523">
        <v>72</v>
      </c>
      <c r="C9" s="524" t="s">
        <v>4615</v>
      </c>
      <c r="D9" s="525">
        <v>37</v>
      </c>
      <c r="E9" s="135">
        <v>58</v>
      </c>
      <c r="F9" s="499" t="s">
        <v>3854</v>
      </c>
      <c r="G9" s="136">
        <v>36</v>
      </c>
      <c r="H9" s="430">
        <v>59</v>
      </c>
      <c r="I9" s="431" t="s">
        <v>3077</v>
      </c>
      <c r="J9" s="432">
        <v>43</v>
      </c>
      <c r="K9" s="135">
        <v>56</v>
      </c>
      <c r="L9" t="s">
        <v>2319</v>
      </c>
      <c r="M9" s="136">
        <v>45</v>
      </c>
      <c r="N9" s="430">
        <v>58</v>
      </c>
      <c r="O9" s="431" t="s">
        <v>1573</v>
      </c>
      <c r="P9" s="432">
        <v>65</v>
      </c>
      <c r="Q9" s="40">
        <v>74</v>
      </c>
      <c r="R9" s="40" t="s">
        <v>821</v>
      </c>
      <c r="S9" s="254">
        <v>94</v>
      </c>
      <c r="T9" s="363">
        <v>45</v>
      </c>
      <c r="U9" s="363">
        <v>117780</v>
      </c>
      <c r="V9" s="364">
        <v>84</v>
      </c>
      <c r="W9" s="61">
        <v>55</v>
      </c>
      <c r="X9" s="13">
        <v>110807</v>
      </c>
      <c r="Y9" s="62">
        <v>93</v>
      </c>
      <c r="Z9" s="359">
        <v>51</v>
      </c>
      <c r="AA9" s="360">
        <v>107807</v>
      </c>
      <c r="AB9" s="361">
        <v>81</v>
      </c>
      <c r="AC9" s="61">
        <v>34</v>
      </c>
      <c r="AD9" s="13">
        <v>105749</v>
      </c>
      <c r="AE9" s="62">
        <v>127</v>
      </c>
      <c r="AF9" s="359">
        <v>31</v>
      </c>
      <c r="AG9" s="360">
        <v>127574</v>
      </c>
      <c r="AH9" s="361">
        <v>106</v>
      </c>
      <c r="AI9" s="61">
        <v>37</v>
      </c>
      <c r="AJ9" s="13">
        <v>123525</v>
      </c>
      <c r="AK9" s="62">
        <v>85</v>
      </c>
      <c r="AL9" s="359">
        <v>33</v>
      </c>
      <c r="AM9" s="360">
        <v>148165</v>
      </c>
      <c r="AN9" s="361">
        <v>103</v>
      </c>
      <c r="AO9" s="63">
        <v>47</v>
      </c>
      <c r="AP9" s="14">
        <v>173735</v>
      </c>
      <c r="AQ9" s="64">
        <v>94</v>
      </c>
      <c r="AR9" s="362">
        <v>58</v>
      </c>
      <c r="AS9" s="363">
        <v>167248</v>
      </c>
      <c r="AT9" s="364">
        <v>79</v>
      </c>
      <c r="AU9" s="63">
        <v>58</v>
      </c>
      <c r="AV9" s="14">
        <v>176085</v>
      </c>
      <c r="AW9" s="64">
        <v>65</v>
      </c>
      <c r="AX9" s="362">
        <v>68</v>
      </c>
      <c r="AY9" s="363">
        <v>148490</v>
      </c>
      <c r="AZ9" s="364">
        <v>60</v>
      </c>
      <c r="BA9" s="63">
        <v>74</v>
      </c>
      <c r="BB9" s="14">
        <v>139804</v>
      </c>
      <c r="BC9" s="14">
        <v>63</v>
      </c>
      <c r="BD9" s="63">
        <v>69</v>
      </c>
      <c r="BE9" s="14">
        <v>138739</v>
      </c>
      <c r="BF9" s="64">
        <v>83</v>
      </c>
      <c r="BG9" s="362"/>
      <c r="BH9" s="363"/>
      <c r="BI9" s="364"/>
      <c r="BJ9" s="63"/>
      <c r="BK9" s="14"/>
      <c r="BL9" s="64"/>
    </row>
    <row r="10" spans="1:64" x14ac:dyDescent="0.2">
      <c r="A10" s="11" t="s">
        <v>137</v>
      </c>
      <c r="B10" s="523">
        <v>14</v>
      </c>
      <c r="C10" s="524" t="s">
        <v>4616</v>
      </c>
      <c r="D10" s="525">
        <v>122</v>
      </c>
      <c r="E10" s="135">
        <v>6</v>
      </c>
      <c r="F10" s="499" t="s">
        <v>3855</v>
      </c>
      <c r="G10" s="136">
        <v>34</v>
      </c>
      <c r="H10" s="430">
        <v>7</v>
      </c>
      <c r="I10" s="431" t="s">
        <v>3078</v>
      </c>
      <c r="J10" s="432">
        <v>68</v>
      </c>
      <c r="K10" s="135">
        <v>8</v>
      </c>
      <c r="L10" t="s">
        <v>2320</v>
      </c>
      <c r="M10" s="136">
        <v>48</v>
      </c>
      <c r="N10" s="430">
        <v>10</v>
      </c>
      <c r="O10" s="431" t="s">
        <v>1574</v>
      </c>
      <c r="P10" s="432">
        <v>88</v>
      </c>
      <c r="Q10" s="40">
        <v>11</v>
      </c>
      <c r="R10" s="40" t="s">
        <v>822</v>
      </c>
      <c r="S10" s="254">
        <v>223</v>
      </c>
      <c r="T10" s="363">
        <v>7</v>
      </c>
      <c r="U10" s="363">
        <v>281514</v>
      </c>
      <c r="V10" s="364">
        <v>125</v>
      </c>
      <c r="W10" s="61">
        <v>10</v>
      </c>
      <c r="X10" s="13">
        <v>241921</v>
      </c>
      <c r="Y10" s="62">
        <v>84</v>
      </c>
      <c r="Z10" s="359">
        <v>3</v>
      </c>
      <c r="AA10" s="360">
        <v>278367</v>
      </c>
      <c r="AB10" s="361">
        <v>68</v>
      </c>
      <c r="AC10" s="61">
        <v>5</v>
      </c>
      <c r="AD10" s="13">
        <v>257000</v>
      </c>
      <c r="AE10" s="62">
        <v>270</v>
      </c>
      <c r="AF10" s="359">
        <v>6</v>
      </c>
      <c r="AG10" s="360">
        <v>223250</v>
      </c>
      <c r="AH10" s="361">
        <v>102</v>
      </c>
      <c r="AI10" s="61">
        <v>2</v>
      </c>
      <c r="AJ10" s="13">
        <v>209800</v>
      </c>
      <c r="AK10" s="62">
        <v>133</v>
      </c>
      <c r="AL10" s="359">
        <v>5</v>
      </c>
      <c r="AM10" s="360">
        <v>348360</v>
      </c>
      <c r="AN10" s="361">
        <v>191</v>
      </c>
      <c r="AO10" s="63">
        <v>6</v>
      </c>
      <c r="AP10" s="14">
        <v>482750</v>
      </c>
      <c r="AQ10" s="64">
        <v>85</v>
      </c>
      <c r="AR10" s="362">
        <v>9</v>
      </c>
      <c r="AS10" s="363">
        <v>614639</v>
      </c>
      <c r="AT10" s="364">
        <v>83</v>
      </c>
      <c r="AU10" s="63">
        <v>5</v>
      </c>
      <c r="AV10" s="14">
        <v>458600</v>
      </c>
      <c r="AW10" s="64">
        <v>132</v>
      </c>
      <c r="AX10" s="362">
        <v>5</v>
      </c>
      <c r="AY10" s="363">
        <v>288400</v>
      </c>
      <c r="AZ10" s="364">
        <v>64</v>
      </c>
      <c r="BA10" s="63">
        <v>7</v>
      </c>
      <c r="BB10" s="14">
        <v>401314</v>
      </c>
      <c r="BC10" s="14">
        <v>82</v>
      </c>
      <c r="BD10" s="63">
        <v>10</v>
      </c>
      <c r="BE10" s="14">
        <v>228790</v>
      </c>
      <c r="BF10" s="64">
        <v>52</v>
      </c>
      <c r="BG10" s="362"/>
      <c r="BH10" s="363"/>
      <c r="BI10" s="364"/>
      <c r="BJ10" s="63"/>
      <c r="BK10" s="14"/>
      <c r="BL10" s="64"/>
    </row>
    <row r="11" spans="1:64" x14ac:dyDescent="0.2">
      <c r="A11" s="11" t="s">
        <v>17</v>
      </c>
      <c r="B11" s="523">
        <v>332</v>
      </c>
      <c r="C11" s="524" t="s">
        <v>4617</v>
      </c>
      <c r="D11" s="525">
        <v>39</v>
      </c>
      <c r="E11" s="135">
        <v>299</v>
      </c>
      <c r="F11" s="499" t="s">
        <v>3856</v>
      </c>
      <c r="G11" s="136">
        <v>32</v>
      </c>
      <c r="H11" s="430">
        <v>289</v>
      </c>
      <c r="I11" s="431" t="s">
        <v>321</v>
      </c>
      <c r="J11" s="432">
        <v>33</v>
      </c>
      <c r="K11" s="135">
        <v>262</v>
      </c>
      <c r="L11" t="s">
        <v>2321</v>
      </c>
      <c r="M11" s="136">
        <v>49</v>
      </c>
      <c r="N11" s="430">
        <v>299</v>
      </c>
      <c r="O11" s="431" t="s">
        <v>1575</v>
      </c>
      <c r="P11" s="432">
        <v>69</v>
      </c>
      <c r="Q11" s="40">
        <v>290</v>
      </c>
      <c r="R11" s="40" t="s">
        <v>823</v>
      </c>
      <c r="S11" s="254">
        <v>62</v>
      </c>
      <c r="T11" s="363">
        <v>256</v>
      </c>
      <c r="U11" s="363">
        <v>218184</v>
      </c>
      <c r="V11" s="364">
        <v>73</v>
      </c>
      <c r="W11" s="61">
        <v>263</v>
      </c>
      <c r="X11" s="13">
        <v>215594</v>
      </c>
      <c r="Y11" s="62">
        <v>83</v>
      </c>
      <c r="Z11" s="359">
        <v>223</v>
      </c>
      <c r="AA11" s="360">
        <v>204018</v>
      </c>
      <c r="AB11" s="361">
        <v>98</v>
      </c>
      <c r="AC11" s="61">
        <v>168</v>
      </c>
      <c r="AD11" s="13">
        <v>200784</v>
      </c>
      <c r="AE11" s="62">
        <v>118</v>
      </c>
      <c r="AF11" s="359">
        <v>199</v>
      </c>
      <c r="AG11" s="360">
        <v>213663</v>
      </c>
      <c r="AH11" s="361">
        <v>106</v>
      </c>
      <c r="AI11" s="61">
        <v>191</v>
      </c>
      <c r="AJ11" s="13">
        <v>234234</v>
      </c>
      <c r="AK11" s="62">
        <v>142</v>
      </c>
      <c r="AL11" s="359">
        <v>218</v>
      </c>
      <c r="AM11" s="360">
        <v>224024</v>
      </c>
      <c r="AN11" s="361">
        <v>130</v>
      </c>
      <c r="AO11" s="63">
        <v>289</v>
      </c>
      <c r="AP11" s="14">
        <v>249775</v>
      </c>
      <c r="AQ11" s="64">
        <v>128</v>
      </c>
      <c r="AR11" s="362">
        <v>272</v>
      </c>
      <c r="AS11" s="363">
        <v>254562</v>
      </c>
      <c r="AT11" s="364">
        <v>108</v>
      </c>
      <c r="AU11" s="63">
        <v>313</v>
      </c>
      <c r="AV11" s="14">
        <v>254581</v>
      </c>
      <c r="AW11" s="64">
        <v>111</v>
      </c>
      <c r="AX11" s="362">
        <v>346</v>
      </c>
      <c r="AY11" s="363">
        <v>223667</v>
      </c>
      <c r="AZ11" s="364">
        <v>87</v>
      </c>
      <c r="BA11" s="63">
        <v>313</v>
      </c>
      <c r="BB11" s="14">
        <v>218959</v>
      </c>
      <c r="BC11" s="14">
        <v>134</v>
      </c>
      <c r="BD11" s="63">
        <v>281</v>
      </c>
      <c r="BE11" s="14">
        <v>190223</v>
      </c>
      <c r="BF11" s="64">
        <v>144</v>
      </c>
      <c r="BG11" s="362">
        <v>219</v>
      </c>
      <c r="BH11" s="363">
        <v>182870</v>
      </c>
      <c r="BI11" s="364">
        <v>75</v>
      </c>
      <c r="BJ11" s="63">
        <v>194</v>
      </c>
      <c r="BK11" s="14">
        <v>170720</v>
      </c>
      <c r="BL11" s="64">
        <v>69</v>
      </c>
    </row>
    <row r="12" spans="1:64" x14ac:dyDescent="0.2">
      <c r="A12" s="11" t="s">
        <v>138</v>
      </c>
      <c r="B12" s="523">
        <v>60</v>
      </c>
      <c r="C12" s="524" t="s">
        <v>4618</v>
      </c>
      <c r="D12" s="525">
        <v>80</v>
      </c>
      <c r="E12" s="135">
        <v>51</v>
      </c>
      <c r="F12" s="499" t="s">
        <v>3857</v>
      </c>
      <c r="G12" s="136">
        <v>51</v>
      </c>
      <c r="H12" s="430">
        <v>49</v>
      </c>
      <c r="I12" s="431" t="s">
        <v>3079</v>
      </c>
      <c r="J12" s="432">
        <v>67</v>
      </c>
      <c r="K12" s="135">
        <v>59</v>
      </c>
      <c r="L12" t="s">
        <v>2322</v>
      </c>
      <c r="M12" s="136">
        <v>66</v>
      </c>
      <c r="N12" s="430">
        <v>49</v>
      </c>
      <c r="O12" s="431" t="s">
        <v>1576</v>
      </c>
      <c r="P12" s="432">
        <v>116</v>
      </c>
      <c r="Q12" s="40">
        <v>49</v>
      </c>
      <c r="R12" s="40" t="s">
        <v>824</v>
      </c>
      <c r="S12" s="254">
        <v>109</v>
      </c>
      <c r="T12" s="363">
        <v>47</v>
      </c>
      <c r="U12" s="363">
        <v>266210</v>
      </c>
      <c r="V12" s="364">
        <v>101</v>
      </c>
      <c r="W12" s="61">
        <v>48</v>
      </c>
      <c r="X12" s="13">
        <v>272738</v>
      </c>
      <c r="Y12" s="62">
        <v>125</v>
      </c>
      <c r="Z12" s="359">
        <v>46</v>
      </c>
      <c r="AA12" s="360">
        <v>185891</v>
      </c>
      <c r="AB12" s="361">
        <v>131</v>
      </c>
      <c r="AC12" s="61">
        <v>29</v>
      </c>
      <c r="AD12" s="13">
        <v>209082</v>
      </c>
      <c r="AE12" s="62">
        <v>163</v>
      </c>
      <c r="AF12" s="359">
        <v>28</v>
      </c>
      <c r="AG12" s="360">
        <v>385191</v>
      </c>
      <c r="AH12" s="361">
        <v>75</v>
      </c>
      <c r="AI12" s="61">
        <v>27</v>
      </c>
      <c r="AJ12" s="13">
        <v>266126</v>
      </c>
      <c r="AK12" s="62">
        <v>122</v>
      </c>
      <c r="AL12" s="359">
        <v>24</v>
      </c>
      <c r="AM12" s="360">
        <v>260278</v>
      </c>
      <c r="AN12" s="361">
        <v>106</v>
      </c>
      <c r="AO12" s="63">
        <v>38</v>
      </c>
      <c r="AP12" s="14">
        <v>286632</v>
      </c>
      <c r="AQ12" s="64">
        <v>127</v>
      </c>
      <c r="AR12" s="362">
        <v>34</v>
      </c>
      <c r="AS12" s="363">
        <v>283809</v>
      </c>
      <c r="AT12" s="364">
        <v>91</v>
      </c>
      <c r="AU12" s="63">
        <v>47</v>
      </c>
      <c r="AV12" s="14">
        <v>258954</v>
      </c>
      <c r="AW12" s="64">
        <v>70</v>
      </c>
      <c r="AX12" s="362">
        <v>56</v>
      </c>
      <c r="AY12" s="363">
        <v>287300</v>
      </c>
      <c r="AZ12" s="364">
        <v>86</v>
      </c>
      <c r="BA12" s="63">
        <v>42</v>
      </c>
      <c r="BB12" s="14">
        <v>233799</v>
      </c>
      <c r="BC12" s="14">
        <v>96</v>
      </c>
      <c r="BD12" s="63">
        <v>48</v>
      </c>
      <c r="BE12" s="14">
        <v>209383</v>
      </c>
      <c r="BF12" s="64">
        <v>109</v>
      </c>
      <c r="BG12" s="362"/>
      <c r="BH12" s="363"/>
      <c r="BI12" s="364"/>
      <c r="BJ12" s="63"/>
      <c r="BK12" s="14"/>
      <c r="BL12" s="64"/>
    </row>
    <row r="13" spans="1:64" x14ac:dyDescent="0.2">
      <c r="A13" s="11" t="s">
        <v>18</v>
      </c>
      <c r="B13" s="523">
        <v>16</v>
      </c>
      <c r="C13" s="524" t="s">
        <v>4619</v>
      </c>
      <c r="D13" s="525">
        <v>97</v>
      </c>
      <c r="E13" s="135">
        <v>119</v>
      </c>
      <c r="F13" s="499" t="s">
        <v>3858</v>
      </c>
      <c r="G13" s="136">
        <v>46</v>
      </c>
      <c r="H13" s="430">
        <v>204</v>
      </c>
      <c r="I13" s="431" t="s">
        <v>3080</v>
      </c>
      <c r="J13" s="432">
        <v>42</v>
      </c>
      <c r="K13" s="135">
        <v>189</v>
      </c>
      <c r="L13" t="s">
        <v>2323</v>
      </c>
      <c r="M13" s="136">
        <v>58</v>
      </c>
      <c r="N13" s="430">
        <v>218</v>
      </c>
      <c r="O13" s="431" t="s">
        <v>1577</v>
      </c>
      <c r="P13" s="432">
        <v>82</v>
      </c>
      <c r="Q13" s="40">
        <v>175</v>
      </c>
      <c r="R13" s="40" t="s">
        <v>825</v>
      </c>
      <c r="S13" s="254">
        <v>87</v>
      </c>
      <c r="T13" s="363">
        <v>188</v>
      </c>
      <c r="U13" s="363">
        <v>172617</v>
      </c>
      <c r="V13" s="364">
        <v>96</v>
      </c>
      <c r="W13" s="61">
        <v>188</v>
      </c>
      <c r="X13" s="13">
        <v>150733</v>
      </c>
      <c r="Y13" s="62">
        <v>104</v>
      </c>
      <c r="Z13" s="359">
        <v>152</v>
      </c>
      <c r="AA13" s="360">
        <v>154556</v>
      </c>
      <c r="AB13" s="361">
        <v>129</v>
      </c>
      <c r="AC13" s="61">
        <v>129</v>
      </c>
      <c r="AD13" s="13">
        <v>173752</v>
      </c>
      <c r="AE13" s="62">
        <v>131</v>
      </c>
      <c r="AF13" s="359">
        <v>117</v>
      </c>
      <c r="AG13" s="360">
        <v>162402</v>
      </c>
      <c r="AH13" s="361">
        <v>121</v>
      </c>
      <c r="AI13" s="61">
        <v>91</v>
      </c>
      <c r="AJ13" s="13">
        <v>159994</v>
      </c>
      <c r="AK13" s="62">
        <v>114</v>
      </c>
      <c r="AL13" s="359">
        <v>127</v>
      </c>
      <c r="AM13" s="360">
        <v>195480</v>
      </c>
      <c r="AN13" s="361">
        <v>106</v>
      </c>
      <c r="AO13" s="63">
        <v>165</v>
      </c>
      <c r="AP13" s="14">
        <v>236114</v>
      </c>
      <c r="AQ13" s="64">
        <v>89</v>
      </c>
      <c r="AR13" s="362">
        <v>190</v>
      </c>
      <c r="AS13" s="363">
        <v>227798</v>
      </c>
      <c r="AT13" s="364">
        <v>79</v>
      </c>
      <c r="AU13" s="63">
        <v>228</v>
      </c>
      <c r="AV13" s="14">
        <v>218505</v>
      </c>
      <c r="AW13" s="64">
        <v>72</v>
      </c>
      <c r="AX13" s="362">
        <v>222</v>
      </c>
      <c r="AY13" s="363">
        <v>184742</v>
      </c>
      <c r="AZ13" s="364">
        <v>83</v>
      </c>
      <c r="BA13" s="63">
        <v>222</v>
      </c>
      <c r="BB13" s="14">
        <v>172633</v>
      </c>
      <c r="BC13" s="14">
        <v>76</v>
      </c>
      <c r="BD13" s="63">
        <v>181</v>
      </c>
      <c r="BE13" s="14">
        <v>165357</v>
      </c>
      <c r="BF13" s="64">
        <v>58</v>
      </c>
      <c r="BG13" s="362">
        <v>175</v>
      </c>
      <c r="BH13" s="363">
        <v>142398</v>
      </c>
      <c r="BI13" s="364">
        <v>97</v>
      </c>
      <c r="BJ13" s="63">
        <v>135</v>
      </c>
      <c r="BK13" s="14">
        <v>144666</v>
      </c>
      <c r="BL13" s="64">
        <v>105</v>
      </c>
    </row>
    <row r="14" spans="1:64" x14ac:dyDescent="0.2">
      <c r="A14" s="11" t="s">
        <v>3864</v>
      </c>
      <c r="B14" s="523">
        <v>230</v>
      </c>
      <c r="C14" s="524" t="s">
        <v>4620</v>
      </c>
      <c r="D14" s="525">
        <v>45</v>
      </c>
      <c r="E14" s="135">
        <v>89</v>
      </c>
      <c r="F14" s="499" t="s">
        <v>3859</v>
      </c>
      <c r="G14" s="136">
        <v>39</v>
      </c>
      <c r="H14" s="430"/>
      <c r="I14" s="478"/>
      <c r="J14" s="432"/>
      <c r="K14" s="135"/>
      <c r="L14"/>
      <c r="M14" s="136"/>
      <c r="N14" s="430"/>
      <c r="O14" s="478"/>
      <c r="P14" s="432"/>
      <c r="Q14" s="40"/>
      <c r="R14" s="40"/>
      <c r="S14" s="254"/>
      <c r="T14" s="363"/>
      <c r="U14" s="363"/>
      <c r="V14" s="364"/>
      <c r="W14" s="61"/>
      <c r="X14" s="13"/>
      <c r="Y14" s="62"/>
      <c r="Z14" s="359"/>
      <c r="AA14" s="360"/>
      <c r="AB14" s="361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62"/>
      <c r="AS14" s="363"/>
      <c r="AT14" s="364"/>
      <c r="AU14" s="63"/>
      <c r="AW14" s="64"/>
      <c r="AX14" s="362"/>
      <c r="AY14" s="363"/>
      <c r="AZ14" s="364"/>
      <c r="BA14" s="63"/>
      <c r="BD14" s="63"/>
      <c r="BF14" s="64"/>
      <c r="BG14" s="362"/>
      <c r="BH14" s="363"/>
      <c r="BI14" s="364"/>
      <c r="BJ14" s="63"/>
      <c r="BK14" s="14"/>
      <c r="BL14" s="64"/>
    </row>
    <row r="15" spans="1:64" x14ac:dyDescent="0.2">
      <c r="A15" s="11" t="s">
        <v>139</v>
      </c>
      <c r="B15" s="523">
        <v>8</v>
      </c>
      <c r="C15" s="524" t="s">
        <v>4621</v>
      </c>
      <c r="D15" s="525">
        <v>26</v>
      </c>
      <c r="E15" s="135">
        <v>26</v>
      </c>
      <c r="F15" s="499" t="s">
        <v>3860</v>
      </c>
      <c r="G15" s="136">
        <v>91</v>
      </c>
      <c r="H15" s="430">
        <v>31</v>
      </c>
      <c r="I15" s="431" t="s">
        <v>3081</v>
      </c>
      <c r="J15" s="432">
        <v>63</v>
      </c>
      <c r="K15" s="135">
        <v>49</v>
      </c>
      <c r="L15" t="s">
        <v>2324</v>
      </c>
      <c r="M15" s="136">
        <v>82</v>
      </c>
      <c r="N15" s="430">
        <v>40</v>
      </c>
      <c r="O15" s="431" t="s">
        <v>1578</v>
      </c>
      <c r="P15" s="432">
        <v>84</v>
      </c>
      <c r="Q15" s="40">
        <v>37</v>
      </c>
      <c r="R15" s="40" t="s">
        <v>826</v>
      </c>
      <c r="S15" s="254">
        <v>107</v>
      </c>
      <c r="T15" s="363">
        <v>35</v>
      </c>
      <c r="U15" s="363">
        <v>132802</v>
      </c>
      <c r="V15" s="364">
        <v>93</v>
      </c>
      <c r="W15" s="61">
        <v>40</v>
      </c>
      <c r="X15" s="13">
        <v>143078</v>
      </c>
      <c r="Y15" s="62">
        <v>116</v>
      </c>
      <c r="Z15" s="359">
        <v>35</v>
      </c>
      <c r="AA15" s="360">
        <v>136403</v>
      </c>
      <c r="AB15" s="361">
        <v>125</v>
      </c>
      <c r="AC15" s="61">
        <v>33</v>
      </c>
      <c r="AD15" s="13">
        <v>130977</v>
      </c>
      <c r="AE15" s="62">
        <v>96</v>
      </c>
      <c r="AF15" s="359">
        <v>17</v>
      </c>
      <c r="AG15" s="360">
        <v>131163</v>
      </c>
      <c r="AH15" s="361">
        <v>117</v>
      </c>
      <c r="AI15" s="61">
        <v>18</v>
      </c>
      <c r="AJ15" s="13">
        <v>122792</v>
      </c>
      <c r="AK15" s="62">
        <v>122</v>
      </c>
      <c r="AL15" s="359">
        <v>26</v>
      </c>
      <c r="AM15" s="360">
        <v>167363</v>
      </c>
      <c r="AN15" s="361">
        <v>114</v>
      </c>
      <c r="AO15" s="63">
        <v>30</v>
      </c>
      <c r="AP15" s="14">
        <v>195752</v>
      </c>
      <c r="AQ15" s="64">
        <v>95</v>
      </c>
      <c r="AR15" s="362">
        <v>40</v>
      </c>
      <c r="AS15" s="363">
        <v>228672</v>
      </c>
      <c r="AT15" s="364">
        <v>87</v>
      </c>
      <c r="AU15" s="63">
        <v>60</v>
      </c>
      <c r="AV15" s="14">
        <v>201877</v>
      </c>
      <c r="AW15" s="64">
        <v>67</v>
      </c>
      <c r="AX15" s="362">
        <v>38</v>
      </c>
      <c r="AY15" s="363">
        <v>180268</v>
      </c>
      <c r="AZ15" s="364">
        <v>64</v>
      </c>
      <c r="BA15" s="63">
        <v>53</v>
      </c>
      <c r="BB15" s="14">
        <v>183344</v>
      </c>
      <c r="BC15" s="14">
        <v>47</v>
      </c>
      <c r="BD15" s="63">
        <v>35</v>
      </c>
      <c r="BE15" s="14">
        <v>157671</v>
      </c>
      <c r="BF15" s="64">
        <v>84</v>
      </c>
      <c r="BG15" s="362"/>
      <c r="BH15" s="363"/>
      <c r="BI15" s="364"/>
      <c r="BJ15" s="63"/>
      <c r="BK15" s="14"/>
      <c r="BL15" s="64"/>
    </row>
    <row r="16" spans="1:64" x14ac:dyDescent="0.2">
      <c r="A16" s="11" t="s">
        <v>122</v>
      </c>
      <c r="B16" s="523">
        <v>101</v>
      </c>
      <c r="C16" s="524" t="s">
        <v>4622</v>
      </c>
      <c r="D16" s="525">
        <v>43</v>
      </c>
      <c r="E16" s="135">
        <v>113</v>
      </c>
      <c r="F16" s="499" t="s">
        <v>3861</v>
      </c>
      <c r="G16" s="136">
        <v>42</v>
      </c>
      <c r="H16" s="430">
        <v>87</v>
      </c>
      <c r="I16" s="431" t="s">
        <v>3082</v>
      </c>
      <c r="J16" s="432">
        <v>33</v>
      </c>
      <c r="K16" s="135">
        <v>119</v>
      </c>
      <c r="L16" t="s">
        <v>2325</v>
      </c>
      <c r="M16" s="136">
        <v>56</v>
      </c>
      <c r="N16" s="430">
        <v>92</v>
      </c>
      <c r="O16" s="431" t="s">
        <v>1579</v>
      </c>
      <c r="P16" s="432">
        <v>84</v>
      </c>
      <c r="Q16" s="40">
        <v>106</v>
      </c>
      <c r="R16" s="40" t="s">
        <v>827</v>
      </c>
      <c r="S16" s="254">
        <v>101</v>
      </c>
      <c r="T16" s="363">
        <v>92</v>
      </c>
      <c r="U16" s="363">
        <v>173025</v>
      </c>
      <c r="V16" s="364">
        <v>92</v>
      </c>
      <c r="W16" s="61">
        <v>90</v>
      </c>
      <c r="X16" s="13">
        <v>174482</v>
      </c>
      <c r="Y16" s="62">
        <v>109</v>
      </c>
      <c r="Z16" s="359">
        <v>59</v>
      </c>
      <c r="AA16" s="360">
        <v>167980</v>
      </c>
      <c r="AB16" s="361">
        <v>97</v>
      </c>
      <c r="AC16" s="61">
        <v>46</v>
      </c>
      <c r="AD16" s="13">
        <v>199158</v>
      </c>
      <c r="AE16" s="62">
        <v>125</v>
      </c>
      <c r="AF16" s="359">
        <v>59</v>
      </c>
      <c r="AG16" s="360">
        <v>195500</v>
      </c>
      <c r="AH16" s="361">
        <v>137</v>
      </c>
      <c r="AI16" s="61">
        <v>48</v>
      </c>
      <c r="AJ16" s="13">
        <v>197954</v>
      </c>
      <c r="AK16" s="62">
        <v>100</v>
      </c>
      <c r="AL16" s="359">
        <v>65</v>
      </c>
      <c r="AM16" s="360">
        <v>197728</v>
      </c>
      <c r="AN16" s="361">
        <v>92</v>
      </c>
      <c r="AO16" s="63">
        <v>97</v>
      </c>
      <c r="AP16" s="14">
        <v>204252</v>
      </c>
      <c r="AQ16" s="64">
        <v>114</v>
      </c>
      <c r="AR16" s="362">
        <v>125</v>
      </c>
      <c r="AS16" s="363">
        <v>222019</v>
      </c>
      <c r="AT16" s="364">
        <v>180</v>
      </c>
      <c r="AU16" s="63">
        <v>127</v>
      </c>
      <c r="AV16" s="14">
        <v>236330</v>
      </c>
      <c r="AW16" s="64">
        <v>109</v>
      </c>
      <c r="AX16" s="362">
        <v>156</v>
      </c>
      <c r="AY16" s="363">
        <v>186909</v>
      </c>
      <c r="AZ16" s="364">
        <v>108</v>
      </c>
      <c r="BA16" s="63">
        <v>113</v>
      </c>
      <c r="BB16" s="14">
        <v>177520</v>
      </c>
      <c r="BC16" s="14">
        <v>106</v>
      </c>
      <c r="BD16" s="63">
        <v>86</v>
      </c>
      <c r="BE16" s="14">
        <v>184664</v>
      </c>
      <c r="BF16" s="64">
        <v>79</v>
      </c>
      <c r="BG16" s="362"/>
      <c r="BH16" s="363"/>
      <c r="BI16" s="364"/>
      <c r="BJ16" s="63"/>
      <c r="BK16" s="14"/>
      <c r="BL16" s="64"/>
    </row>
    <row r="17" spans="1:64" x14ac:dyDescent="0.2">
      <c r="A17" s="11" t="s">
        <v>19</v>
      </c>
      <c r="B17" s="523">
        <v>159</v>
      </c>
      <c r="C17" s="524" t="s">
        <v>4623</v>
      </c>
      <c r="D17" s="525">
        <v>54</v>
      </c>
      <c r="E17" s="135">
        <v>160</v>
      </c>
      <c r="F17" s="499" t="s">
        <v>3862</v>
      </c>
      <c r="G17" s="136">
        <v>65</v>
      </c>
      <c r="H17" s="430">
        <v>152</v>
      </c>
      <c r="I17" s="431" t="s">
        <v>3083</v>
      </c>
      <c r="J17" s="432">
        <v>60</v>
      </c>
      <c r="K17" s="135">
        <v>130</v>
      </c>
      <c r="L17" t="s">
        <v>2326</v>
      </c>
      <c r="M17" s="136">
        <v>80</v>
      </c>
      <c r="N17" s="430">
        <v>138</v>
      </c>
      <c r="O17" s="431" t="s">
        <v>1580</v>
      </c>
      <c r="P17" s="432">
        <v>100</v>
      </c>
      <c r="Q17" s="40">
        <v>144</v>
      </c>
      <c r="R17" s="40" t="s">
        <v>828</v>
      </c>
      <c r="S17" s="254">
        <v>113</v>
      </c>
      <c r="T17" s="363">
        <v>102</v>
      </c>
      <c r="U17" s="363">
        <v>203860</v>
      </c>
      <c r="V17" s="364">
        <v>118</v>
      </c>
      <c r="W17" s="61">
        <v>100</v>
      </c>
      <c r="X17" s="13">
        <v>183853</v>
      </c>
      <c r="Y17" s="62">
        <v>139</v>
      </c>
      <c r="Z17" s="359">
        <v>87</v>
      </c>
      <c r="AA17" s="360">
        <v>185572</v>
      </c>
      <c r="AB17" s="361">
        <v>130</v>
      </c>
      <c r="AC17" s="61">
        <v>94</v>
      </c>
      <c r="AD17" s="13">
        <v>215156</v>
      </c>
      <c r="AE17" s="62">
        <v>149</v>
      </c>
      <c r="AF17" s="359">
        <v>54</v>
      </c>
      <c r="AG17" s="360">
        <v>210955</v>
      </c>
      <c r="AH17" s="361">
        <v>143</v>
      </c>
      <c r="AI17" s="61">
        <v>75</v>
      </c>
      <c r="AJ17" s="13">
        <v>257504</v>
      </c>
      <c r="AK17" s="62">
        <v>140</v>
      </c>
      <c r="AL17" s="359">
        <v>76</v>
      </c>
      <c r="AM17" s="360">
        <v>264824</v>
      </c>
      <c r="AN17" s="361">
        <v>139</v>
      </c>
      <c r="AO17" s="63">
        <v>88</v>
      </c>
      <c r="AP17" s="14">
        <v>233380</v>
      </c>
      <c r="AQ17" s="64">
        <v>118</v>
      </c>
      <c r="AR17" s="362">
        <v>96</v>
      </c>
      <c r="AS17" s="363">
        <v>229541</v>
      </c>
      <c r="AT17" s="364">
        <v>96</v>
      </c>
      <c r="AU17" s="63">
        <v>157</v>
      </c>
      <c r="AV17" s="14">
        <v>252306</v>
      </c>
      <c r="AW17" s="64">
        <v>81</v>
      </c>
      <c r="AX17" s="362">
        <v>151</v>
      </c>
      <c r="AY17" s="363">
        <v>241068</v>
      </c>
      <c r="AZ17" s="364">
        <v>93</v>
      </c>
      <c r="BA17" s="63">
        <v>126</v>
      </c>
      <c r="BB17" s="14">
        <v>200199</v>
      </c>
      <c r="BC17" s="14">
        <v>114</v>
      </c>
      <c r="BD17" s="61">
        <v>130</v>
      </c>
      <c r="BE17" s="13">
        <v>188229</v>
      </c>
      <c r="BF17" s="62">
        <v>88</v>
      </c>
      <c r="BG17" s="359">
        <v>105</v>
      </c>
      <c r="BH17" s="360">
        <v>157168</v>
      </c>
      <c r="BI17" s="361">
        <v>120</v>
      </c>
      <c r="BJ17" s="61">
        <v>111</v>
      </c>
      <c r="BK17" s="14">
        <v>153620</v>
      </c>
      <c r="BL17" s="64">
        <v>96</v>
      </c>
    </row>
    <row r="18" spans="1:64" s="11" customFormat="1" x14ac:dyDescent="0.2">
      <c r="A18" s="11" t="s">
        <v>140</v>
      </c>
      <c r="B18" s="523">
        <v>47</v>
      </c>
      <c r="C18" s="524" t="s">
        <v>4624</v>
      </c>
      <c r="D18" s="525">
        <v>40</v>
      </c>
      <c r="E18" s="135">
        <v>32</v>
      </c>
      <c r="F18" s="499" t="s">
        <v>3863</v>
      </c>
      <c r="G18" s="136">
        <v>73</v>
      </c>
      <c r="H18" s="430">
        <v>39</v>
      </c>
      <c r="I18" s="431" t="s">
        <v>3084</v>
      </c>
      <c r="J18" s="432">
        <v>46</v>
      </c>
      <c r="K18" s="131">
        <v>42</v>
      </c>
      <c r="L18" s="37" t="s">
        <v>2327</v>
      </c>
      <c r="M18" s="132">
        <v>64</v>
      </c>
      <c r="N18" s="430">
        <v>51</v>
      </c>
      <c r="O18" s="431" t="s">
        <v>1581</v>
      </c>
      <c r="P18" s="432">
        <v>78</v>
      </c>
      <c r="Q18" s="40">
        <v>40</v>
      </c>
      <c r="R18" s="40" t="s">
        <v>829</v>
      </c>
      <c r="S18" s="254">
        <v>103</v>
      </c>
      <c r="T18" s="366">
        <v>37</v>
      </c>
      <c r="U18" s="366">
        <v>244347</v>
      </c>
      <c r="V18" s="367">
        <v>116</v>
      </c>
      <c r="W18" s="61">
        <v>31</v>
      </c>
      <c r="X18" s="13">
        <v>220160</v>
      </c>
      <c r="Y18" s="62">
        <v>81</v>
      </c>
      <c r="Z18" s="359">
        <v>29</v>
      </c>
      <c r="AA18" s="360">
        <v>160054</v>
      </c>
      <c r="AB18" s="361">
        <v>110</v>
      </c>
      <c r="AC18" s="61">
        <v>23</v>
      </c>
      <c r="AD18" s="13">
        <v>182547</v>
      </c>
      <c r="AE18" s="62">
        <v>155</v>
      </c>
      <c r="AF18" s="359">
        <v>21</v>
      </c>
      <c r="AG18" s="360">
        <v>213756</v>
      </c>
      <c r="AH18" s="361">
        <v>122</v>
      </c>
      <c r="AI18" s="61">
        <v>19</v>
      </c>
      <c r="AJ18" s="13">
        <v>163163</v>
      </c>
      <c r="AK18" s="62">
        <v>96</v>
      </c>
      <c r="AL18" s="359">
        <v>21</v>
      </c>
      <c r="AM18" s="360">
        <v>431725</v>
      </c>
      <c r="AN18" s="361">
        <v>137</v>
      </c>
      <c r="AO18" s="61">
        <v>23</v>
      </c>
      <c r="AP18" s="13">
        <v>272196</v>
      </c>
      <c r="AQ18" s="62">
        <v>120</v>
      </c>
      <c r="AR18" s="359">
        <v>45</v>
      </c>
      <c r="AS18" s="360">
        <v>249126</v>
      </c>
      <c r="AT18" s="361">
        <v>65</v>
      </c>
      <c r="AU18" s="61">
        <v>32</v>
      </c>
      <c r="AV18" s="13">
        <v>205440</v>
      </c>
      <c r="AW18" s="62">
        <v>61</v>
      </c>
      <c r="AX18" s="359">
        <v>30</v>
      </c>
      <c r="AY18" s="360">
        <v>184730</v>
      </c>
      <c r="AZ18" s="361">
        <v>65</v>
      </c>
      <c r="BA18" s="61">
        <v>41</v>
      </c>
      <c r="BB18" s="13">
        <v>195002</v>
      </c>
      <c r="BC18" s="13">
        <v>78</v>
      </c>
      <c r="BD18" s="61">
        <v>41</v>
      </c>
      <c r="BE18" s="13">
        <v>146275</v>
      </c>
      <c r="BF18" s="62">
        <v>136</v>
      </c>
      <c r="BG18" s="359"/>
      <c r="BH18" s="360"/>
      <c r="BI18" s="361"/>
      <c r="BJ18" s="61"/>
      <c r="BK18" s="13"/>
      <c r="BL18" s="62"/>
    </row>
    <row r="19" spans="1:64" x14ac:dyDescent="0.2">
      <c r="A19" s="408"/>
      <c r="B19" s="443"/>
      <c r="C19" s="444"/>
      <c r="D19" s="445"/>
      <c r="E19" s="452"/>
      <c r="F19" s="459"/>
      <c r="G19" s="453"/>
      <c r="H19" s="443"/>
      <c r="I19" s="444"/>
      <c r="J19" s="445"/>
      <c r="K19" s="135"/>
      <c r="L19"/>
      <c r="M19" s="136"/>
      <c r="N19" s="443"/>
      <c r="O19" s="444"/>
      <c r="P19" s="445"/>
      <c r="Q19" s="424"/>
      <c r="R19" s="424"/>
      <c r="S19" s="425"/>
      <c r="T19" s="363"/>
      <c r="U19" s="363"/>
      <c r="V19" s="364"/>
      <c r="W19" s="200"/>
      <c r="X19" s="197"/>
      <c r="Y19" s="201"/>
      <c r="Z19" s="402"/>
      <c r="AA19" s="403"/>
      <c r="AB19" s="404"/>
      <c r="AC19" s="200"/>
      <c r="AD19" s="197"/>
      <c r="AE19" s="201"/>
      <c r="AF19" s="402"/>
      <c r="AG19" s="403"/>
      <c r="AH19" s="404"/>
      <c r="AI19" s="200"/>
      <c r="AJ19" s="197"/>
      <c r="AK19" s="201"/>
      <c r="AL19" s="402"/>
      <c r="AM19" s="403"/>
      <c r="AN19" s="404"/>
      <c r="AO19" s="202"/>
      <c r="AP19" s="159"/>
      <c r="AQ19" s="160"/>
      <c r="AR19" s="401"/>
      <c r="AS19" s="388"/>
      <c r="AT19" s="389"/>
      <c r="AU19" s="202"/>
      <c r="AV19" s="159"/>
      <c r="AW19" s="160"/>
      <c r="AX19" s="401"/>
      <c r="AY19" s="388"/>
      <c r="AZ19" s="389"/>
      <c r="BA19" s="200"/>
      <c r="BB19" s="197"/>
      <c r="BC19" s="197"/>
      <c r="BD19" s="200"/>
      <c r="BE19" s="197"/>
      <c r="BF19" s="201"/>
      <c r="BG19" s="402"/>
      <c r="BH19" s="403"/>
      <c r="BI19" s="404"/>
      <c r="BJ19" s="202"/>
      <c r="BK19" s="159"/>
      <c r="BL19" s="160"/>
    </row>
    <row r="20" spans="1:64" x14ac:dyDescent="0.2">
      <c r="A20" s="255" t="s">
        <v>195</v>
      </c>
      <c r="B20" s="436">
        <v>886</v>
      </c>
      <c r="C20" s="550" t="s">
        <v>4625</v>
      </c>
      <c r="D20" s="551">
        <v>57</v>
      </c>
      <c r="E20" s="255">
        <v>862</v>
      </c>
      <c r="F20" s="35" t="s">
        <v>3884</v>
      </c>
      <c r="G20" s="256">
        <v>58</v>
      </c>
      <c r="H20" s="436">
        <v>878</v>
      </c>
      <c r="I20" s="437" t="s">
        <v>1419</v>
      </c>
      <c r="J20" s="438">
        <v>67</v>
      </c>
      <c r="K20" s="255">
        <v>973</v>
      </c>
      <c r="L20" s="35" t="s">
        <v>2347</v>
      </c>
      <c r="M20" s="256">
        <v>73</v>
      </c>
      <c r="N20" s="436">
        <v>1018</v>
      </c>
      <c r="O20" s="437" t="s">
        <v>1582</v>
      </c>
      <c r="P20" s="438">
        <v>111</v>
      </c>
      <c r="Q20" s="426">
        <v>965</v>
      </c>
      <c r="R20" s="426" t="s">
        <v>848</v>
      </c>
      <c r="S20" s="427">
        <v>137</v>
      </c>
      <c r="T20" s="357">
        <v>771</v>
      </c>
      <c r="U20" s="357">
        <v>178869</v>
      </c>
      <c r="V20" s="358">
        <v>137</v>
      </c>
      <c r="W20" s="59">
        <v>821</v>
      </c>
      <c r="X20" s="47">
        <v>175669</v>
      </c>
      <c r="Y20" s="60">
        <v>132</v>
      </c>
      <c r="Z20" s="356">
        <v>143</v>
      </c>
      <c r="AA20" s="357">
        <v>164107</v>
      </c>
      <c r="AB20" s="358">
        <v>148</v>
      </c>
      <c r="AC20" s="59">
        <v>557</v>
      </c>
      <c r="AD20" s="47">
        <v>159514</v>
      </c>
      <c r="AE20" s="60">
        <v>163</v>
      </c>
      <c r="AF20" s="356">
        <v>527</v>
      </c>
      <c r="AG20" s="357">
        <v>169601</v>
      </c>
      <c r="AH20" s="358">
        <v>137</v>
      </c>
      <c r="AI20" s="59">
        <v>619</v>
      </c>
      <c r="AJ20" s="47">
        <v>174469</v>
      </c>
      <c r="AK20" s="60">
        <v>143</v>
      </c>
      <c r="AL20" s="356">
        <v>612</v>
      </c>
      <c r="AM20" s="357">
        <v>180398</v>
      </c>
      <c r="AN20" s="358">
        <v>139</v>
      </c>
      <c r="AO20" s="59">
        <v>779</v>
      </c>
      <c r="AP20" s="47">
        <v>193569</v>
      </c>
      <c r="AQ20" s="60">
        <v>116</v>
      </c>
      <c r="AR20" s="385"/>
      <c r="AS20" s="386"/>
      <c r="AT20" s="387"/>
      <c r="AU20" s="137"/>
      <c r="AV20" s="41"/>
      <c r="AW20" s="138"/>
      <c r="AX20" s="385"/>
      <c r="AY20" s="386"/>
      <c r="AZ20" s="387"/>
      <c r="BA20" s="155"/>
      <c r="BB20" s="50"/>
      <c r="BC20" s="50"/>
      <c r="BD20" s="155"/>
      <c r="BE20" s="50"/>
      <c r="BF20" s="156"/>
      <c r="BG20" s="399"/>
      <c r="BH20" s="396"/>
      <c r="BI20" s="400"/>
      <c r="BJ20" s="137"/>
      <c r="BK20" s="41"/>
      <c r="BL20" s="138"/>
    </row>
    <row r="21" spans="1:64" x14ac:dyDescent="0.2">
      <c r="A21" t="s">
        <v>196</v>
      </c>
      <c r="B21" s="430">
        <v>14</v>
      </c>
      <c r="C21" s="524" t="s">
        <v>4626</v>
      </c>
      <c r="D21" s="525">
        <v>94</v>
      </c>
      <c r="E21" s="135">
        <v>10</v>
      </c>
      <c r="F21" s="499" t="s">
        <v>3866</v>
      </c>
      <c r="G21" s="136">
        <v>92</v>
      </c>
      <c r="H21" s="430">
        <v>10</v>
      </c>
      <c r="I21" s="431" t="s">
        <v>3086</v>
      </c>
      <c r="J21" s="432">
        <v>68</v>
      </c>
      <c r="K21" s="135">
        <v>11</v>
      </c>
      <c r="L21" t="s">
        <v>2329</v>
      </c>
      <c r="M21" s="136">
        <v>166</v>
      </c>
      <c r="N21" s="430">
        <v>23</v>
      </c>
      <c r="O21" s="431" t="s">
        <v>1583</v>
      </c>
      <c r="P21" s="432">
        <v>164</v>
      </c>
      <c r="Q21" s="40">
        <v>14</v>
      </c>
      <c r="R21" s="40" t="s">
        <v>831</v>
      </c>
      <c r="S21" s="254">
        <v>501</v>
      </c>
      <c r="T21" s="363">
        <v>6</v>
      </c>
      <c r="U21" s="363">
        <v>196833</v>
      </c>
      <c r="V21" s="364">
        <v>82</v>
      </c>
      <c r="W21" s="63">
        <v>8</v>
      </c>
      <c r="X21" s="14">
        <v>129312</v>
      </c>
      <c r="Y21" s="64">
        <v>143</v>
      </c>
      <c r="Z21" s="362">
        <v>341</v>
      </c>
      <c r="AA21" s="363">
        <v>191891</v>
      </c>
      <c r="AB21" s="364">
        <v>156</v>
      </c>
      <c r="AC21" s="61">
        <v>6</v>
      </c>
      <c r="AD21" s="13">
        <v>173533</v>
      </c>
      <c r="AE21" s="62">
        <v>153</v>
      </c>
      <c r="AF21" s="359">
        <v>7</v>
      </c>
      <c r="AG21" s="360">
        <v>170357</v>
      </c>
      <c r="AH21" s="361">
        <v>93</v>
      </c>
      <c r="AI21" s="63">
        <v>2</v>
      </c>
      <c r="AJ21" s="14">
        <v>190000</v>
      </c>
      <c r="AK21" s="64">
        <v>61</v>
      </c>
      <c r="AL21" s="362">
        <v>3</v>
      </c>
      <c r="AM21" s="363">
        <v>241500</v>
      </c>
      <c r="AN21" s="364">
        <v>198</v>
      </c>
      <c r="AO21" s="63">
        <v>5</v>
      </c>
      <c r="AP21" s="14">
        <v>223480</v>
      </c>
      <c r="AQ21" s="64">
        <v>111</v>
      </c>
      <c r="AR21" s="362"/>
      <c r="AS21" s="363"/>
      <c r="AT21" s="364"/>
      <c r="AU21" s="63"/>
      <c r="AW21" s="64"/>
      <c r="AX21" s="362"/>
      <c r="AY21" s="363"/>
      <c r="AZ21" s="364"/>
      <c r="BA21" s="61"/>
      <c r="BB21" s="13"/>
      <c r="BC21" s="13"/>
      <c r="BD21" s="61"/>
      <c r="BE21" s="13"/>
      <c r="BF21" s="62"/>
      <c r="BG21" s="359"/>
      <c r="BH21" s="360"/>
      <c r="BI21" s="361"/>
      <c r="BJ21" s="63"/>
      <c r="BK21" s="14"/>
      <c r="BL21" s="64"/>
    </row>
    <row r="22" spans="1:64" x14ac:dyDescent="0.2">
      <c r="A22" t="s">
        <v>211</v>
      </c>
      <c r="B22" s="523">
        <v>0</v>
      </c>
      <c r="C22" s="524" t="s">
        <v>270</v>
      </c>
      <c r="D22" s="525">
        <v>0</v>
      </c>
      <c r="E22" s="135">
        <v>3</v>
      </c>
      <c r="F22" s="499" t="s">
        <v>473</v>
      </c>
      <c r="G22" s="136">
        <v>86</v>
      </c>
      <c r="H22" s="430">
        <v>0</v>
      </c>
      <c r="I22" s="431" t="s">
        <v>270</v>
      </c>
      <c r="J22" s="432">
        <v>0</v>
      </c>
      <c r="K22" s="135">
        <v>0</v>
      </c>
      <c r="L22" t="s">
        <v>270</v>
      </c>
      <c r="M22" s="136">
        <v>0</v>
      </c>
      <c r="N22" s="430">
        <v>0</v>
      </c>
      <c r="O22" s="431" t="s">
        <v>270</v>
      </c>
      <c r="P22" s="432">
        <v>0</v>
      </c>
      <c r="Q22" s="40">
        <v>0</v>
      </c>
      <c r="R22" s="40" t="s">
        <v>270</v>
      </c>
      <c r="S22" s="254">
        <v>0</v>
      </c>
      <c r="T22" s="363">
        <v>0</v>
      </c>
      <c r="U22" s="363">
        <v>0</v>
      </c>
      <c r="V22" s="364">
        <v>0</v>
      </c>
      <c r="W22" s="63">
        <v>1</v>
      </c>
      <c r="X22" s="14">
        <v>145500</v>
      </c>
      <c r="Y22" s="64">
        <v>341</v>
      </c>
      <c r="Z22" s="362">
        <v>2</v>
      </c>
      <c r="AA22" s="363">
        <v>321250</v>
      </c>
      <c r="AB22" s="364">
        <v>280</v>
      </c>
      <c r="AC22" s="63">
        <v>0</v>
      </c>
      <c r="AE22" s="64"/>
      <c r="AF22" s="359">
        <v>3</v>
      </c>
      <c r="AG22" s="360">
        <v>194533</v>
      </c>
      <c r="AH22" s="361">
        <v>292</v>
      </c>
      <c r="AI22" s="63">
        <v>1</v>
      </c>
      <c r="AJ22" s="14">
        <v>255000</v>
      </c>
      <c r="AK22" s="64">
        <v>151</v>
      </c>
      <c r="AL22" s="362">
        <v>0</v>
      </c>
      <c r="AM22" s="363"/>
      <c r="AN22" s="364"/>
      <c r="AO22" s="63">
        <v>0</v>
      </c>
      <c r="AQ22" s="64"/>
      <c r="AR22" s="362"/>
      <c r="AS22" s="363"/>
      <c r="AT22" s="364"/>
      <c r="AU22" s="63"/>
      <c r="AW22" s="64"/>
      <c r="AX22" s="362"/>
      <c r="AY22" s="363"/>
      <c r="AZ22" s="364"/>
      <c r="BA22" s="61"/>
      <c r="BB22" s="13"/>
      <c r="BC22" s="13"/>
      <c r="BD22" s="61"/>
      <c r="BE22" s="13"/>
      <c r="BF22" s="62"/>
      <c r="BG22" s="359"/>
      <c r="BH22" s="360"/>
      <c r="BI22" s="361"/>
      <c r="BJ22" s="63"/>
      <c r="BK22" s="14"/>
      <c r="BL22" s="64"/>
    </row>
    <row r="23" spans="1:64" x14ac:dyDescent="0.2">
      <c r="A23" t="s">
        <v>197</v>
      </c>
      <c r="B23" s="523">
        <v>2</v>
      </c>
      <c r="C23" s="524" t="s">
        <v>4344</v>
      </c>
      <c r="D23" s="525">
        <v>59</v>
      </c>
      <c r="E23" s="135">
        <v>5</v>
      </c>
      <c r="F23" s="499" t="s">
        <v>3867</v>
      </c>
      <c r="G23" s="136">
        <v>33</v>
      </c>
      <c r="H23" s="430">
        <v>3</v>
      </c>
      <c r="I23" s="431" t="s">
        <v>2897</v>
      </c>
      <c r="J23" s="432">
        <v>86</v>
      </c>
      <c r="K23" s="135">
        <v>7</v>
      </c>
      <c r="L23" t="s">
        <v>2330</v>
      </c>
      <c r="M23" s="136">
        <v>70</v>
      </c>
      <c r="N23" s="430">
        <v>6</v>
      </c>
      <c r="O23" s="431" t="s">
        <v>1391</v>
      </c>
      <c r="P23" s="432">
        <v>110</v>
      </c>
      <c r="Q23" s="40">
        <v>6</v>
      </c>
      <c r="R23" s="40" t="s">
        <v>647</v>
      </c>
      <c r="S23" s="254">
        <v>204</v>
      </c>
      <c r="T23" s="363">
        <v>9</v>
      </c>
      <c r="U23" s="363">
        <v>20472</v>
      </c>
      <c r="V23" s="364">
        <v>111</v>
      </c>
      <c r="W23" s="63">
        <v>9</v>
      </c>
      <c r="X23" s="14">
        <v>216044</v>
      </c>
      <c r="Y23" s="64">
        <v>229</v>
      </c>
      <c r="Z23" s="362">
        <v>6</v>
      </c>
      <c r="AA23" s="363">
        <v>311350</v>
      </c>
      <c r="AB23" s="364">
        <v>155</v>
      </c>
      <c r="AC23" s="63">
        <v>6</v>
      </c>
      <c r="AD23" s="14">
        <v>274817</v>
      </c>
      <c r="AE23" s="64">
        <v>368</v>
      </c>
      <c r="AF23" s="359">
        <v>2</v>
      </c>
      <c r="AG23" s="360">
        <v>287000</v>
      </c>
      <c r="AH23" s="361">
        <v>93</v>
      </c>
      <c r="AI23" s="63">
        <v>5</v>
      </c>
      <c r="AJ23" s="14">
        <v>178400</v>
      </c>
      <c r="AK23" s="64">
        <v>122</v>
      </c>
      <c r="AL23" s="362">
        <v>3</v>
      </c>
      <c r="AM23" s="363">
        <v>174600</v>
      </c>
      <c r="AN23" s="364">
        <v>135</v>
      </c>
      <c r="AO23" s="63">
        <v>2</v>
      </c>
      <c r="AP23" s="14">
        <v>402500</v>
      </c>
      <c r="AQ23" s="64">
        <v>75</v>
      </c>
      <c r="AR23" s="362"/>
      <c r="AS23" s="363"/>
      <c r="AT23" s="364"/>
      <c r="AU23" s="63"/>
      <c r="AW23" s="64"/>
      <c r="AX23" s="362"/>
      <c r="AY23" s="363"/>
      <c r="AZ23" s="364"/>
      <c r="BA23" s="61"/>
      <c r="BB23" s="13"/>
      <c r="BC23" s="13"/>
      <c r="BD23" s="61"/>
      <c r="BE23" s="13"/>
      <c r="BF23" s="62"/>
      <c r="BG23" s="359"/>
      <c r="BH23" s="360"/>
      <c r="BI23" s="361"/>
      <c r="BJ23" s="63"/>
      <c r="BK23" s="14"/>
      <c r="BL23" s="64"/>
    </row>
    <row r="24" spans="1:64" x14ac:dyDescent="0.2">
      <c r="A24" t="s">
        <v>198</v>
      </c>
      <c r="B24" s="523">
        <v>13</v>
      </c>
      <c r="C24" s="524" t="s">
        <v>4627</v>
      </c>
      <c r="D24" s="525">
        <v>59</v>
      </c>
      <c r="E24" s="135">
        <v>18</v>
      </c>
      <c r="F24" s="499" t="s">
        <v>3868</v>
      </c>
      <c r="G24" s="136">
        <v>32</v>
      </c>
      <c r="H24" s="430">
        <v>11</v>
      </c>
      <c r="I24" s="431" t="s">
        <v>3087</v>
      </c>
      <c r="J24" s="432">
        <v>36</v>
      </c>
      <c r="K24" s="135">
        <v>20</v>
      </c>
      <c r="L24" t="s">
        <v>2331</v>
      </c>
      <c r="M24" s="136">
        <v>85</v>
      </c>
      <c r="N24" s="430">
        <v>13</v>
      </c>
      <c r="O24" s="431" t="s">
        <v>1584</v>
      </c>
      <c r="P24" s="432">
        <v>75</v>
      </c>
      <c r="Q24" s="40">
        <v>18</v>
      </c>
      <c r="R24" s="40" t="s">
        <v>832</v>
      </c>
      <c r="S24" s="254">
        <v>146</v>
      </c>
      <c r="T24" s="363">
        <v>9</v>
      </c>
      <c r="U24" s="363">
        <v>247656</v>
      </c>
      <c r="V24" s="364">
        <v>109</v>
      </c>
      <c r="W24" s="63">
        <v>13</v>
      </c>
      <c r="X24" s="14">
        <v>272992</v>
      </c>
      <c r="Y24" s="64">
        <v>139</v>
      </c>
      <c r="Z24" s="362">
        <v>12</v>
      </c>
      <c r="AA24" s="363">
        <v>267900</v>
      </c>
      <c r="AB24" s="364">
        <v>106</v>
      </c>
      <c r="AC24" s="63">
        <v>13</v>
      </c>
      <c r="AD24" s="14">
        <v>241146</v>
      </c>
      <c r="AE24" s="64">
        <v>117</v>
      </c>
      <c r="AF24" s="359">
        <v>10</v>
      </c>
      <c r="AG24" s="360">
        <v>238715</v>
      </c>
      <c r="AH24" s="361">
        <v>95</v>
      </c>
      <c r="AI24" s="63">
        <v>5</v>
      </c>
      <c r="AJ24" s="14">
        <v>389867</v>
      </c>
      <c r="AK24" s="64">
        <v>165</v>
      </c>
      <c r="AL24" s="362">
        <v>9</v>
      </c>
      <c r="AM24" s="363">
        <v>242806</v>
      </c>
      <c r="AN24" s="364">
        <v>153</v>
      </c>
      <c r="AO24" s="63">
        <v>9</v>
      </c>
      <c r="AP24" s="14">
        <v>282167</v>
      </c>
      <c r="AQ24" s="64">
        <v>59</v>
      </c>
      <c r="AR24" s="362"/>
      <c r="AS24" s="363"/>
      <c r="AT24" s="364"/>
      <c r="AU24" s="63"/>
      <c r="AW24" s="64"/>
      <c r="AX24" s="362"/>
      <c r="AY24" s="363"/>
      <c r="AZ24" s="364"/>
      <c r="BA24" s="61"/>
      <c r="BB24" s="13"/>
      <c r="BC24" s="13"/>
      <c r="BD24" s="61"/>
      <c r="BE24" s="13"/>
      <c r="BF24" s="62"/>
      <c r="BG24" s="359"/>
      <c r="BH24" s="360"/>
      <c r="BI24" s="361"/>
      <c r="BJ24" s="63"/>
      <c r="BK24" s="14"/>
      <c r="BL24" s="64"/>
    </row>
    <row r="25" spans="1:64" x14ac:dyDescent="0.2">
      <c r="A25" t="s">
        <v>64</v>
      </c>
      <c r="B25" s="523">
        <v>10</v>
      </c>
      <c r="C25" s="524" t="s">
        <v>4628</v>
      </c>
      <c r="D25" s="525">
        <v>102</v>
      </c>
      <c r="E25" s="135">
        <v>14</v>
      </c>
      <c r="F25" s="499" t="s">
        <v>3869</v>
      </c>
      <c r="G25" s="136">
        <v>92</v>
      </c>
      <c r="H25" s="430">
        <v>8</v>
      </c>
      <c r="I25" s="431" t="s">
        <v>3088</v>
      </c>
      <c r="J25" s="432">
        <v>49</v>
      </c>
      <c r="K25" s="135">
        <v>9</v>
      </c>
      <c r="L25" t="s">
        <v>2332</v>
      </c>
      <c r="M25" s="136">
        <v>156</v>
      </c>
      <c r="N25" s="430">
        <v>11</v>
      </c>
      <c r="O25" s="431" t="s">
        <v>1585</v>
      </c>
      <c r="P25" s="432">
        <v>82</v>
      </c>
      <c r="Q25" s="40">
        <v>9</v>
      </c>
      <c r="R25" s="40" t="s">
        <v>649</v>
      </c>
      <c r="S25" s="254">
        <v>208</v>
      </c>
      <c r="T25" s="363">
        <v>18</v>
      </c>
      <c r="U25" s="363">
        <v>239321</v>
      </c>
      <c r="V25" s="364">
        <v>131</v>
      </c>
      <c r="W25" s="63">
        <v>24</v>
      </c>
      <c r="X25" s="14">
        <v>235683</v>
      </c>
      <c r="Y25" s="64">
        <v>242</v>
      </c>
      <c r="Z25" s="362">
        <v>13</v>
      </c>
      <c r="AA25" s="363">
        <v>217108</v>
      </c>
      <c r="AB25" s="364">
        <v>157</v>
      </c>
      <c r="AC25" s="63">
        <v>9</v>
      </c>
      <c r="AD25" s="14">
        <v>196333</v>
      </c>
      <c r="AE25" s="64">
        <v>171</v>
      </c>
      <c r="AF25" s="362">
        <v>0</v>
      </c>
      <c r="AG25" s="363"/>
      <c r="AH25" s="364"/>
      <c r="AI25" s="63">
        <v>10</v>
      </c>
      <c r="AJ25" s="14">
        <v>220925</v>
      </c>
      <c r="AK25" s="64">
        <v>156</v>
      </c>
      <c r="AL25" s="362">
        <v>6</v>
      </c>
      <c r="AM25" s="363">
        <v>303750</v>
      </c>
      <c r="AN25" s="364">
        <v>153</v>
      </c>
      <c r="AO25" s="63">
        <v>2</v>
      </c>
      <c r="AP25" s="14">
        <v>307500</v>
      </c>
      <c r="AQ25" s="64">
        <v>137</v>
      </c>
      <c r="AR25" s="362"/>
      <c r="AS25" s="363"/>
      <c r="AT25" s="364"/>
      <c r="AU25" s="63"/>
      <c r="AW25" s="64"/>
      <c r="AX25" s="362"/>
      <c r="AY25" s="363"/>
      <c r="AZ25" s="364"/>
      <c r="BA25" s="61"/>
      <c r="BB25" s="13"/>
      <c r="BC25" s="13"/>
      <c r="BD25" s="61"/>
      <c r="BE25" s="13"/>
      <c r="BF25" s="62"/>
      <c r="BG25" s="359"/>
      <c r="BH25" s="360"/>
      <c r="BI25" s="361"/>
      <c r="BJ25" s="63"/>
      <c r="BK25" s="14"/>
      <c r="BL25" s="64"/>
    </row>
    <row r="26" spans="1:64" x14ac:dyDescent="0.2">
      <c r="A26" t="s">
        <v>213</v>
      </c>
      <c r="B26" s="523">
        <v>142</v>
      </c>
      <c r="C26" s="524" t="s">
        <v>4629</v>
      </c>
      <c r="D26" s="525">
        <v>63</v>
      </c>
      <c r="E26" s="135">
        <v>131</v>
      </c>
      <c r="F26" s="499" t="s">
        <v>3870</v>
      </c>
      <c r="G26" s="136">
        <v>72</v>
      </c>
      <c r="H26" s="430">
        <v>154</v>
      </c>
      <c r="I26" s="431" t="s">
        <v>3089</v>
      </c>
      <c r="J26" s="432">
        <v>92</v>
      </c>
      <c r="K26" s="135">
        <v>194</v>
      </c>
      <c r="L26" t="s">
        <v>2333</v>
      </c>
      <c r="M26" s="136">
        <v>68</v>
      </c>
      <c r="N26" s="430">
        <v>183</v>
      </c>
      <c r="O26" s="431" t="s">
        <v>1586</v>
      </c>
      <c r="P26" s="432">
        <v>115</v>
      </c>
      <c r="Q26" s="40">
        <v>170</v>
      </c>
      <c r="R26" s="40" t="s">
        <v>833</v>
      </c>
      <c r="S26" s="254">
        <v>146</v>
      </c>
      <c r="T26" s="363">
        <v>131</v>
      </c>
      <c r="U26" s="363">
        <v>143751</v>
      </c>
      <c r="V26" s="364">
        <v>154</v>
      </c>
      <c r="W26" s="63">
        <v>122</v>
      </c>
      <c r="X26" s="14">
        <v>141002</v>
      </c>
      <c r="Y26" s="64">
        <v>138</v>
      </c>
      <c r="Z26" s="362">
        <v>102</v>
      </c>
      <c r="AA26" s="363">
        <v>132558</v>
      </c>
      <c r="AB26" s="364">
        <v>186</v>
      </c>
      <c r="AC26" s="63">
        <v>87</v>
      </c>
      <c r="AD26" s="14">
        <v>130103</v>
      </c>
      <c r="AE26" s="64">
        <v>192</v>
      </c>
      <c r="AF26" s="359">
        <v>99</v>
      </c>
      <c r="AG26" s="360">
        <v>138469</v>
      </c>
      <c r="AH26" s="361">
        <v>146</v>
      </c>
      <c r="AI26" s="63">
        <v>97</v>
      </c>
      <c r="AJ26" s="14">
        <v>145329</v>
      </c>
      <c r="AK26" s="64">
        <v>153</v>
      </c>
      <c r="AL26" s="362">
        <v>119</v>
      </c>
      <c r="AM26" s="363">
        <v>144484</v>
      </c>
      <c r="AN26" s="364">
        <v>115</v>
      </c>
      <c r="AO26" s="63">
        <v>144</v>
      </c>
      <c r="AP26" s="14">
        <v>162684</v>
      </c>
      <c r="AQ26" s="64">
        <v>98</v>
      </c>
      <c r="AR26" s="362"/>
      <c r="AS26" s="363"/>
      <c r="AT26" s="364"/>
      <c r="AU26" s="63"/>
      <c r="AW26" s="64"/>
      <c r="AX26" s="362"/>
      <c r="AY26" s="363"/>
      <c r="AZ26" s="364"/>
      <c r="BA26" s="61"/>
      <c r="BB26" s="13"/>
      <c r="BC26" s="13"/>
      <c r="BD26" s="61"/>
      <c r="BE26" s="13"/>
      <c r="BF26" s="62"/>
      <c r="BG26" s="359"/>
      <c r="BH26" s="360"/>
      <c r="BI26" s="361"/>
      <c r="BJ26" s="63"/>
      <c r="BK26" s="14"/>
      <c r="BL26" s="64"/>
    </row>
    <row r="27" spans="1:64" x14ac:dyDescent="0.2">
      <c r="A27" t="s">
        <v>199</v>
      </c>
      <c r="B27" s="523">
        <v>9</v>
      </c>
      <c r="C27" s="524" t="s">
        <v>4630</v>
      </c>
      <c r="D27" s="525">
        <v>71</v>
      </c>
      <c r="E27" s="135">
        <v>8</v>
      </c>
      <c r="F27" s="499" t="s">
        <v>3871</v>
      </c>
      <c r="G27" s="136">
        <v>98</v>
      </c>
      <c r="H27" s="430">
        <v>4</v>
      </c>
      <c r="I27" s="431" t="s">
        <v>3090</v>
      </c>
      <c r="J27" s="432">
        <v>116</v>
      </c>
      <c r="K27" s="135">
        <v>8</v>
      </c>
      <c r="L27" t="s">
        <v>2334</v>
      </c>
      <c r="M27" s="136">
        <v>128</v>
      </c>
      <c r="N27" s="430">
        <v>8</v>
      </c>
      <c r="O27" s="431" t="s">
        <v>1587</v>
      </c>
      <c r="P27" s="432">
        <v>136</v>
      </c>
      <c r="Q27" s="40">
        <v>9</v>
      </c>
      <c r="R27" s="40" t="s">
        <v>834</v>
      </c>
      <c r="S27" s="254">
        <v>114</v>
      </c>
      <c r="T27" s="363">
        <v>9</v>
      </c>
      <c r="U27" s="363">
        <v>190333</v>
      </c>
      <c r="V27" s="364">
        <v>166</v>
      </c>
      <c r="W27" s="63">
        <v>3</v>
      </c>
      <c r="X27" s="14">
        <v>154467</v>
      </c>
      <c r="Y27" s="64">
        <v>167</v>
      </c>
      <c r="Z27" s="362">
        <v>4</v>
      </c>
      <c r="AA27" s="363">
        <v>154553</v>
      </c>
      <c r="AB27" s="364">
        <v>128</v>
      </c>
      <c r="AC27" s="63">
        <v>2</v>
      </c>
      <c r="AD27" s="14">
        <v>219000</v>
      </c>
      <c r="AE27" s="64">
        <v>93</v>
      </c>
      <c r="AF27" s="359">
        <v>6</v>
      </c>
      <c r="AG27" s="360">
        <v>270900</v>
      </c>
      <c r="AH27" s="361">
        <v>287</v>
      </c>
      <c r="AI27" s="63">
        <v>4</v>
      </c>
      <c r="AJ27" s="14">
        <v>253000</v>
      </c>
      <c r="AK27" s="64">
        <v>198</v>
      </c>
      <c r="AL27" s="362">
        <v>5</v>
      </c>
      <c r="AM27" s="363">
        <v>191580</v>
      </c>
      <c r="AN27" s="364">
        <v>111</v>
      </c>
      <c r="AO27" s="63">
        <v>5</v>
      </c>
      <c r="AP27" s="14">
        <v>187880</v>
      </c>
      <c r="AQ27" s="64">
        <v>199</v>
      </c>
      <c r="AR27" s="362"/>
      <c r="AS27" s="363"/>
      <c r="AT27" s="364"/>
      <c r="AU27" s="63"/>
      <c r="AW27" s="64"/>
      <c r="AX27" s="362"/>
      <c r="AY27" s="363"/>
      <c r="AZ27" s="364"/>
      <c r="BA27" s="61"/>
      <c r="BB27" s="13"/>
      <c r="BC27" s="13"/>
      <c r="BD27" s="61"/>
      <c r="BE27" s="13"/>
      <c r="BF27" s="62"/>
      <c r="BG27" s="359"/>
      <c r="BH27" s="360"/>
      <c r="BI27" s="361"/>
      <c r="BJ27" s="63"/>
      <c r="BK27" s="14"/>
      <c r="BL27" s="64"/>
    </row>
    <row r="28" spans="1:64" x14ac:dyDescent="0.2">
      <c r="A28" t="s">
        <v>200</v>
      </c>
      <c r="B28" s="523">
        <v>74</v>
      </c>
      <c r="C28" s="524" t="s">
        <v>4631</v>
      </c>
      <c r="D28" s="525">
        <v>39</v>
      </c>
      <c r="E28" s="135">
        <v>63</v>
      </c>
      <c r="F28" s="499" t="s">
        <v>3872</v>
      </c>
      <c r="G28" s="136">
        <v>44</v>
      </c>
      <c r="H28" s="430">
        <v>72</v>
      </c>
      <c r="I28" s="431" t="s">
        <v>3091</v>
      </c>
      <c r="J28" s="432">
        <v>48</v>
      </c>
      <c r="K28" s="135">
        <v>81</v>
      </c>
      <c r="L28" t="s">
        <v>2335</v>
      </c>
      <c r="M28" s="136">
        <v>64</v>
      </c>
      <c r="N28" s="430">
        <v>81</v>
      </c>
      <c r="O28" s="431" t="s">
        <v>1588</v>
      </c>
      <c r="P28" s="432">
        <v>79</v>
      </c>
      <c r="Q28" s="40">
        <v>62</v>
      </c>
      <c r="R28" s="40" t="s">
        <v>835</v>
      </c>
      <c r="S28" s="254">
        <v>90</v>
      </c>
      <c r="T28" s="363">
        <v>69</v>
      </c>
      <c r="U28" s="363">
        <v>243081</v>
      </c>
      <c r="V28" s="364">
        <v>99</v>
      </c>
      <c r="W28" s="63">
        <v>82</v>
      </c>
      <c r="X28" s="14">
        <v>221657</v>
      </c>
      <c r="Y28" s="64">
        <v>100</v>
      </c>
      <c r="Z28" s="362">
        <v>54</v>
      </c>
      <c r="AA28" s="363">
        <v>191177</v>
      </c>
      <c r="AB28" s="364">
        <v>88</v>
      </c>
      <c r="AC28" s="63">
        <v>51</v>
      </c>
      <c r="AD28" s="14">
        <v>197435</v>
      </c>
      <c r="AE28" s="64">
        <v>152</v>
      </c>
      <c r="AF28" s="359">
        <v>39</v>
      </c>
      <c r="AG28" s="360">
        <v>231690</v>
      </c>
      <c r="AH28" s="361">
        <v>130</v>
      </c>
      <c r="AI28" s="63">
        <v>71</v>
      </c>
      <c r="AJ28" s="14">
        <v>208992</v>
      </c>
      <c r="AK28" s="64">
        <v>142</v>
      </c>
      <c r="AL28" s="362">
        <v>48</v>
      </c>
      <c r="AM28" s="363">
        <v>222061</v>
      </c>
      <c r="AN28" s="364">
        <v>221</v>
      </c>
      <c r="AO28" s="63">
        <v>73</v>
      </c>
      <c r="AP28" s="14">
        <v>226098</v>
      </c>
      <c r="AQ28" s="64">
        <v>128</v>
      </c>
      <c r="AR28" s="362"/>
      <c r="AS28" s="363"/>
      <c r="AT28" s="364"/>
      <c r="AU28" s="63"/>
      <c r="AW28" s="64"/>
      <c r="AX28" s="362"/>
      <c r="AY28" s="363"/>
      <c r="AZ28" s="364"/>
      <c r="BA28" s="61"/>
      <c r="BB28" s="13"/>
      <c r="BC28" s="13"/>
      <c r="BD28" s="61"/>
      <c r="BE28" s="13"/>
      <c r="BF28" s="62"/>
      <c r="BG28" s="359"/>
      <c r="BH28" s="360"/>
      <c r="BI28" s="361"/>
      <c r="BJ28" s="63"/>
      <c r="BK28" s="14"/>
      <c r="BL28" s="64"/>
    </row>
    <row r="29" spans="1:64" x14ac:dyDescent="0.2">
      <c r="A29" t="s">
        <v>201</v>
      </c>
      <c r="B29" s="523">
        <v>98</v>
      </c>
      <c r="C29" s="524" t="s">
        <v>4632</v>
      </c>
      <c r="D29" s="525">
        <v>62</v>
      </c>
      <c r="E29" s="135">
        <v>81</v>
      </c>
      <c r="F29" s="499" t="s">
        <v>3873</v>
      </c>
      <c r="G29" s="136">
        <v>60</v>
      </c>
      <c r="H29" s="430">
        <v>93</v>
      </c>
      <c r="I29" s="431" t="s">
        <v>3092</v>
      </c>
      <c r="J29" s="432">
        <v>64</v>
      </c>
      <c r="K29" s="135">
        <v>100</v>
      </c>
      <c r="L29" t="s">
        <v>2336</v>
      </c>
      <c r="M29" s="136">
        <v>88</v>
      </c>
      <c r="N29" s="430">
        <v>119</v>
      </c>
      <c r="O29" s="431" t="s">
        <v>1589</v>
      </c>
      <c r="P29" s="432">
        <v>141</v>
      </c>
      <c r="Q29" s="40">
        <v>100</v>
      </c>
      <c r="R29" s="40" t="s">
        <v>836</v>
      </c>
      <c r="S29" s="254">
        <v>145</v>
      </c>
      <c r="T29" s="363">
        <v>101</v>
      </c>
      <c r="U29" s="363">
        <v>146387</v>
      </c>
      <c r="V29" s="364">
        <v>161</v>
      </c>
      <c r="W29" s="63">
        <v>83</v>
      </c>
      <c r="X29" s="14">
        <v>144149</v>
      </c>
      <c r="Y29" s="64">
        <v>139</v>
      </c>
      <c r="Z29" s="362">
        <v>78</v>
      </c>
      <c r="AA29" s="363">
        <v>190802</v>
      </c>
      <c r="AB29" s="364">
        <v>150</v>
      </c>
      <c r="AC29" s="63">
        <v>61</v>
      </c>
      <c r="AD29" s="14">
        <v>130418</v>
      </c>
      <c r="AE29" s="64">
        <v>189</v>
      </c>
      <c r="AF29" s="359">
        <v>60</v>
      </c>
      <c r="AG29" s="360">
        <v>152048</v>
      </c>
      <c r="AH29" s="361">
        <v>136</v>
      </c>
      <c r="AI29" s="63">
        <v>92</v>
      </c>
      <c r="AJ29" s="14">
        <v>154038</v>
      </c>
      <c r="AK29" s="64">
        <v>119</v>
      </c>
      <c r="AL29" s="362">
        <v>72</v>
      </c>
      <c r="AM29" s="363">
        <v>164704</v>
      </c>
      <c r="AN29" s="364">
        <v>147</v>
      </c>
      <c r="AO29" s="63">
        <v>82</v>
      </c>
      <c r="AP29" s="14">
        <v>172536</v>
      </c>
      <c r="AQ29" s="64">
        <v>112</v>
      </c>
      <c r="AR29" s="362"/>
      <c r="AS29" s="363"/>
      <c r="AT29" s="364"/>
      <c r="AU29" s="63"/>
      <c r="AW29" s="64"/>
      <c r="AX29" s="362"/>
      <c r="AY29" s="363"/>
      <c r="AZ29" s="364"/>
      <c r="BA29" s="61"/>
      <c r="BB29" s="13"/>
      <c r="BC29" s="13"/>
      <c r="BD29" s="61"/>
      <c r="BE29" s="13"/>
      <c r="BF29" s="62"/>
      <c r="BG29" s="359"/>
      <c r="BH29" s="360"/>
      <c r="BI29" s="361"/>
      <c r="BJ29" s="63"/>
      <c r="BK29" s="14"/>
      <c r="BL29" s="64"/>
    </row>
    <row r="30" spans="1:64" x14ac:dyDescent="0.2">
      <c r="A30" t="s">
        <v>212</v>
      </c>
      <c r="B30" s="523">
        <v>54</v>
      </c>
      <c r="C30" s="524" t="s">
        <v>4633</v>
      </c>
      <c r="D30" s="525">
        <v>40</v>
      </c>
      <c r="E30" s="135">
        <v>52</v>
      </c>
      <c r="F30" s="499" t="s">
        <v>3874</v>
      </c>
      <c r="G30" s="136">
        <v>48</v>
      </c>
      <c r="H30" s="430">
        <v>56</v>
      </c>
      <c r="I30" s="431" t="s">
        <v>3093</v>
      </c>
      <c r="J30" s="432">
        <v>43</v>
      </c>
      <c r="K30" s="135">
        <v>53</v>
      </c>
      <c r="L30" t="s">
        <v>2337</v>
      </c>
      <c r="M30" s="136">
        <v>50</v>
      </c>
      <c r="N30" s="430">
        <v>57</v>
      </c>
      <c r="O30" s="431" t="s">
        <v>1590</v>
      </c>
      <c r="P30" s="432">
        <v>71</v>
      </c>
      <c r="Q30" s="40">
        <v>51</v>
      </c>
      <c r="R30" s="40" t="s">
        <v>837</v>
      </c>
      <c r="S30" s="254">
        <v>97</v>
      </c>
      <c r="T30" s="363">
        <v>47</v>
      </c>
      <c r="U30" s="363">
        <v>194345</v>
      </c>
      <c r="V30" s="364">
        <v>108</v>
      </c>
      <c r="W30" s="63">
        <v>52</v>
      </c>
      <c r="X30" s="14">
        <v>183288</v>
      </c>
      <c r="Y30" s="64">
        <v>109</v>
      </c>
      <c r="Z30" s="362">
        <v>43</v>
      </c>
      <c r="AA30" s="363">
        <v>178289</v>
      </c>
      <c r="AB30" s="364">
        <v>144</v>
      </c>
      <c r="AC30" s="63">
        <v>35</v>
      </c>
      <c r="AD30" s="14">
        <v>192597</v>
      </c>
      <c r="AE30" s="64">
        <v>129</v>
      </c>
      <c r="AF30" s="359">
        <v>39</v>
      </c>
      <c r="AG30" s="360">
        <v>189100</v>
      </c>
      <c r="AH30" s="361">
        <v>90</v>
      </c>
      <c r="AI30" s="63">
        <v>42</v>
      </c>
      <c r="AJ30" s="14">
        <v>184041</v>
      </c>
      <c r="AK30" s="64">
        <v>144</v>
      </c>
      <c r="AL30" s="362">
        <v>33</v>
      </c>
      <c r="AM30" s="363">
        <v>192832</v>
      </c>
      <c r="AN30" s="364">
        <v>112</v>
      </c>
      <c r="AO30" s="63">
        <v>44</v>
      </c>
      <c r="AP30" s="14">
        <v>205372</v>
      </c>
      <c r="AQ30" s="64">
        <v>169</v>
      </c>
      <c r="AR30" s="362"/>
      <c r="AS30" s="363"/>
      <c r="AT30" s="364"/>
      <c r="AU30" s="63"/>
      <c r="AW30" s="64"/>
      <c r="AX30" s="362"/>
      <c r="AY30" s="363"/>
      <c r="AZ30" s="364"/>
      <c r="BA30" s="61"/>
      <c r="BB30" s="13"/>
      <c r="BC30" s="13"/>
      <c r="BD30" s="61"/>
      <c r="BE30" s="13"/>
      <c r="BF30" s="62"/>
      <c r="BG30" s="359"/>
      <c r="BH30" s="360"/>
      <c r="BI30" s="361"/>
      <c r="BJ30" s="63"/>
      <c r="BK30" s="14"/>
      <c r="BL30" s="64"/>
    </row>
    <row r="31" spans="1:64" x14ac:dyDescent="0.2">
      <c r="A31" t="s">
        <v>202</v>
      </c>
      <c r="B31" s="523">
        <v>33</v>
      </c>
      <c r="C31" s="524" t="s">
        <v>4634</v>
      </c>
      <c r="D31" s="525">
        <v>58</v>
      </c>
      <c r="E31" s="135">
        <v>34</v>
      </c>
      <c r="F31" s="499" t="s">
        <v>3875</v>
      </c>
      <c r="G31" s="136">
        <v>61</v>
      </c>
      <c r="H31" s="430">
        <v>26</v>
      </c>
      <c r="I31" s="431" t="s">
        <v>3094</v>
      </c>
      <c r="J31" s="432">
        <v>81</v>
      </c>
      <c r="K31" s="135">
        <v>38</v>
      </c>
      <c r="L31" t="s">
        <v>2338</v>
      </c>
      <c r="M31" s="136">
        <v>90</v>
      </c>
      <c r="N31" s="430">
        <v>28</v>
      </c>
      <c r="O31" s="431" t="s">
        <v>1591</v>
      </c>
      <c r="P31" s="432">
        <v>101</v>
      </c>
      <c r="Q31" s="40">
        <v>27</v>
      </c>
      <c r="R31" s="40" t="s">
        <v>838</v>
      </c>
      <c r="S31" s="254">
        <v>124</v>
      </c>
      <c r="T31" s="363">
        <v>33</v>
      </c>
      <c r="U31" s="363">
        <v>229692</v>
      </c>
      <c r="V31" s="364">
        <v>168</v>
      </c>
      <c r="W31" s="63">
        <v>28</v>
      </c>
      <c r="X31" s="14">
        <v>200007</v>
      </c>
      <c r="Y31" s="64">
        <v>158</v>
      </c>
      <c r="Z31" s="362">
        <v>31</v>
      </c>
      <c r="AA31" s="363">
        <v>183191</v>
      </c>
      <c r="AB31" s="364">
        <v>251</v>
      </c>
      <c r="AC31" s="63">
        <v>17</v>
      </c>
      <c r="AD31" s="14">
        <v>195049</v>
      </c>
      <c r="AE31" s="64">
        <v>146</v>
      </c>
      <c r="AF31" s="359">
        <v>18</v>
      </c>
      <c r="AG31" s="360">
        <v>214606</v>
      </c>
      <c r="AH31" s="361">
        <v>153</v>
      </c>
      <c r="AI31" s="63">
        <v>24</v>
      </c>
      <c r="AJ31" s="14">
        <v>225540</v>
      </c>
      <c r="AK31" s="64">
        <v>142</v>
      </c>
      <c r="AL31" s="362">
        <v>20</v>
      </c>
      <c r="AM31" s="363">
        <v>234476</v>
      </c>
      <c r="AN31" s="364">
        <v>210</v>
      </c>
      <c r="AO31" s="63">
        <v>22</v>
      </c>
      <c r="AP31" s="14">
        <v>247214</v>
      </c>
      <c r="AQ31" s="64">
        <v>147</v>
      </c>
      <c r="AR31" s="362"/>
      <c r="AS31" s="363"/>
      <c r="AT31" s="364"/>
      <c r="AU31" s="63"/>
      <c r="AW31" s="64"/>
      <c r="AX31" s="362"/>
      <c r="AY31" s="363"/>
      <c r="AZ31" s="364"/>
      <c r="BA31" s="61"/>
      <c r="BB31" s="13"/>
      <c r="BC31" s="13"/>
      <c r="BD31" s="61"/>
      <c r="BE31" s="13"/>
      <c r="BF31" s="62"/>
      <c r="BG31" s="359"/>
      <c r="BH31" s="360"/>
      <c r="BI31" s="361"/>
      <c r="BJ31" s="63"/>
      <c r="BK31" s="14"/>
      <c r="BL31" s="64"/>
    </row>
    <row r="32" spans="1:64" x14ac:dyDescent="0.2">
      <c r="A32" t="s">
        <v>203</v>
      </c>
      <c r="B32" s="523">
        <v>99</v>
      </c>
      <c r="C32" s="524" t="s">
        <v>4635</v>
      </c>
      <c r="D32" s="525">
        <v>64</v>
      </c>
      <c r="E32" s="135">
        <v>94</v>
      </c>
      <c r="F32" s="499" t="s">
        <v>3876</v>
      </c>
      <c r="G32" s="136">
        <v>83</v>
      </c>
      <c r="H32" s="430">
        <v>78</v>
      </c>
      <c r="I32" s="431" t="s">
        <v>3095</v>
      </c>
      <c r="J32" s="432">
        <v>71</v>
      </c>
      <c r="K32" s="135">
        <v>94</v>
      </c>
      <c r="L32" t="s">
        <v>2339</v>
      </c>
      <c r="M32" s="136">
        <v>75</v>
      </c>
      <c r="N32" s="430">
        <v>116</v>
      </c>
      <c r="O32" s="431" t="s">
        <v>1592</v>
      </c>
      <c r="P32" s="432">
        <v>119</v>
      </c>
      <c r="Q32" s="40">
        <v>104</v>
      </c>
      <c r="R32" s="40" t="s">
        <v>839</v>
      </c>
      <c r="S32" s="254">
        <v>148</v>
      </c>
      <c r="T32" s="363">
        <v>82</v>
      </c>
      <c r="U32" s="363">
        <v>229010</v>
      </c>
      <c r="V32" s="364">
        <v>156</v>
      </c>
      <c r="W32" s="63">
        <v>90</v>
      </c>
      <c r="X32" s="14">
        <v>208065</v>
      </c>
      <c r="Y32" s="64">
        <v>112</v>
      </c>
      <c r="Z32" s="362">
        <v>64</v>
      </c>
      <c r="AA32" s="363">
        <v>209407</v>
      </c>
      <c r="AB32" s="364">
        <v>175</v>
      </c>
      <c r="AC32" s="63">
        <v>65</v>
      </c>
      <c r="AD32" s="14">
        <v>208882</v>
      </c>
      <c r="AE32" s="64">
        <v>163</v>
      </c>
      <c r="AF32" s="359">
        <v>56</v>
      </c>
      <c r="AG32" s="360">
        <v>195203</v>
      </c>
      <c r="AH32" s="361">
        <v>151</v>
      </c>
      <c r="AI32" s="63">
        <v>56</v>
      </c>
      <c r="AJ32" s="14">
        <v>210957</v>
      </c>
      <c r="AK32" s="64">
        <v>123</v>
      </c>
      <c r="AL32" s="362">
        <v>60</v>
      </c>
      <c r="AM32" s="363">
        <v>220549</v>
      </c>
      <c r="AN32" s="364">
        <v>135</v>
      </c>
      <c r="AO32" s="63">
        <v>60</v>
      </c>
      <c r="AP32" s="14">
        <v>218615</v>
      </c>
      <c r="AQ32" s="64">
        <v>134</v>
      </c>
      <c r="AR32" s="362"/>
      <c r="AS32" s="363"/>
      <c r="AT32" s="364"/>
      <c r="AU32" s="63"/>
      <c r="AW32" s="64"/>
      <c r="AX32" s="362"/>
      <c r="AY32" s="363"/>
      <c r="AZ32" s="364"/>
      <c r="BA32" s="61"/>
      <c r="BB32" s="13"/>
      <c r="BC32" s="13"/>
      <c r="BD32" s="61"/>
      <c r="BE32" s="13"/>
      <c r="BF32" s="62"/>
      <c r="BG32" s="359"/>
      <c r="BH32" s="360"/>
      <c r="BI32" s="361"/>
      <c r="BJ32" s="63"/>
      <c r="BK32" s="14"/>
      <c r="BL32" s="64"/>
    </row>
    <row r="33" spans="1:64" x14ac:dyDescent="0.2">
      <c r="A33" t="s">
        <v>204</v>
      </c>
      <c r="B33" s="523">
        <v>2</v>
      </c>
      <c r="C33" s="524" t="s">
        <v>1410</v>
      </c>
      <c r="D33" s="525">
        <v>24</v>
      </c>
      <c r="E33" s="135">
        <v>5</v>
      </c>
      <c r="F33" s="499" t="s">
        <v>3684</v>
      </c>
      <c r="G33" s="136">
        <v>97</v>
      </c>
      <c r="H33" s="430">
        <v>9</v>
      </c>
      <c r="I33" s="431" t="s">
        <v>3096</v>
      </c>
      <c r="J33" s="432">
        <v>88</v>
      </c>
      <c r="K33" s="135">
        <v>5</v>
      </c>
      <c r="L33" t="s">
        <v>2340</v>
      </c>
      <c r="M33" s="136">
        <v>44</v>
      </c>
      <c r="N33" s="430">
        <v>13</v>
      </c>
      <c r="O33" s="431" t="s">
        <v>1593</v>
      </c>
      <c r="P33" s="432">
        <v>155</v>
      </c>
      <c r="Q33" s="40">
        <v>6</v>
      </c>
      <c r="R33" s="40" t="s">
        <v>840</v>
      </c>
      <c r="S33" s="254">
        <v>176</v>
      </c>
      <c r="T33" s="363">
        <v>4</v>
      </c>
      <c r="U33" s="363">
        <v>193712</v>
      </c>
      <c r="V33" s="364">
        <v>129</v>
      </c>
      <c r="W33" s="63">
        <v>11</v>
      </c>
      <c r="X33" s="14">
        <v>194364</v>
      </c>
      <c r="Y33" s="64">
        <v>173</v>
      </c>
      <c r="Z33" s="362">
        <v>5</v>
      </c>
      <c r="AA33" s="363">
        <v>125500</v>
      </c>
      <c r="AB33" s="364">
        <v>171</v>
      </c>
      <c r="AC33" s="63">
        <v>5</v>
      </c>
      <c r="AD33" s="14">
        <v>219160</v>
      </c>
      <c r="AE33" s="64">
        <v>280</v>
      </c>
      <c r="AF33" s="359">
        <v>7</v>
      </c>
      <c r="AG33" s="360">
        <v>142000</v>
      </c>
      <c r="AH33" s="361">
        <v>67</v>
      </c>
      <c r="AI33" s="63">
        <v>0</v>
      </c>
      <c r="AK33" s="64"/>
      <c r="AL33" s="362">
        <v>6</v>
      </c>
      <c r="AM33" s="363">
        <v>237850</v>
      </c>
      <c r="AN33" s="364">
        <v>111</v>
      </c>
      <c r="AO33" s="63">
        <v>3</v>
      </c>
      <c r="AP33" s="14">
        <v>171783</v>
      </c>
      <c r="AQ33" s="64">
        <v>84</v>
      </c>
      <c r="AR33" s="362"/>
      <c r="AS33" s="363"/>
      <c r="AT33" s="364"/>
      <c r="AU33" s="63"/>
      <c r="AW33" s="64"/>
      <c r="AX33" s="362"/>
      <c r="AY33" s="363"/>
      <c r="AZ33" s="364"/>
      <c r="BA33" s="61"/>
      <c r="BB33" s="13"/>
      <c r="BC33" s="13"/>
      <c r="BD33" s="61"/>
      <c r="BE33" s="13"/>
      <c r="BF33" s="62"/>
      <c r="BG33" s="359"/>
      <c r="BH33" s="360"/>
      <c r="BI33" s="361"/>
      <c r="BJ33" s="63"/>
      <c r="BK33" s="14"/>
      <c r="BL33" s="64"/>
    </row>
    <row r="34" spans="1:64" x14ac:dyDescent="0.2">
      <c r="A34" t="s">
        <v>205</v>
      </c>
      <c r="B34" s="523">
        <v>19</v>
      </c>
      <c r="C34" s="524" t="s">
        <v>4636</v>
      </c>
      <c r="D34" s="525">
        <v>74</v>
      </c>
      <c r="E34" s="135">
        <v>22</v>
      </c>
      <c r="F34" s="499" t="s">
        <v>3877</v>
      </c>
      <c r="G34" s="136">
        <v>51</v>
      </c>
      <c r="H34" s="430">
        <v>36</v>
      </c>
      <c r="I34" s="431" t="s">
        <v>3097</v>
      </c>
      <c r="J34" s="432">
        <v>74</v>
      </c>
      <c r="K34" s="135">
        <v>23</v>
      </c>
      <c r="L34" t="s">
        <v>2341</v>
      </c>
      <c r="M34" s="136">
        <v>71</v>
      </c>
      <c r="N34" s="430">
        <v>24</v>
      </c>
      <c r="O34" s="431" t="s">
        <v>1594</v>
      </c>
      <c r="P34" s="432">
        <v>118</v>
      </c>
      <c r="Q34" s="40">
        <v>20</v>
      </c>
      <c r="R34" s="40" t="s">
        <v>841</v>
      </c>
      <c r="S34" s="254">
        <v>154</v>
      </c>
      <c r="T34" s="363">
        <v>22</v>
      </c>
      <c r="U34" s="363">
        <v>259386</v>
      </c>
      <c r="V34" s="364">
        <v>137</v>
      </c>
      <c r="W34" s="63">
        <v>26</v>
      </c>
      <c r="X34" s="14">
        <v>240165</v>
      </c>
      <c r="Y34" s="64">
        <v>163</v>
      </c>
      <c r="Z34" s="362">
        <v>19</v>
      </c>
      <c r="AA34" s="363">
        <v>247189</v>
      </c>
      <c r="AB34" s="364">
        <v>163</v>
      </c>
      <c r="AC34" s="63">
        <v>13</v>
      </c>
      <c r="AD34" s="14">
        <v>204223</v>
      </c>
      <c r="AE34" s="64">
        <v>146</v>
      </c>
      <c r="AF34" s="359">
        <v>14</v>
      </c>
      <c r="AG34" s="360">
        <v>237593</v>
      </c>
      <c r="AH34" s="361">
        <v>221</v>
      </c>
      <c r="AI34" s="63">
        <v>7</v>
      </c>
      <c r="AJ34" s="14">
        <v>288525</v>
      </c>
      <c r="AK34" s="64">
        <v>192</v>
      </c>
      <c r="AL34" s="362">
        <v>8</v>
      </c>
      <c r="AM34" s="363">
        <v>225394</v>
      </c>
      <c r="AN34" s="364">
        <v>110</v>
      </c>
      <c r="AO34" s="63">
        <v>21</v>
      </c>
      <c r="AP34" s="14">
        <v>353802</v>
      </c>
      <c r="AQ34" s="64">
        <v>182</v>
      </c>
      <c r="AR34" s="362"/>
      <c r="AS34" s="363"/>
      <c r="AT34" s="364"/>
      <c r="AU34" s="63"/>
      <c r="AW34" s="64"/>
      <c r="AX34" s="362"/>
      <c r="AY34" s="363"/>
      <c r="AZ34" s="364"/>
      <c r="BA34" s="61"/>
      <c r="BB34" s="13"/>
      <c r="BC34" s="13"/>
      <c r="BD34" s="61"/>
      <c r="BE34" s="13"/>
      <c r="BF34" s="62"/>
      <c r="BG34" s="359"/>
      <c r="BH34" s="360"/>
      <c r="BI34" s="361"/>
      <c r="BJ34" s="63"/>
      <c r="BK34" s="14"/>
      <c r="BL34" s="64"/>
    </row>
    <row r="35" spans="1:64" x14ac:dyDescent="0.2">
      <c r="A35" t="s">
        <v>206</v>
      </c>
      <c r="B35" s="523">
        <v>36</v>
      </c>
      <c r="C35" s="524" t="s">
        <v>4637</v>
      </c>
      <c r="D35" s="525">
        <v>79</v>
      </c>
      <c r="E35" s="135">
        <v>30</v>
      </c>
      <c r="F35" s="499" t="s">
        <v>3878</v>
      </c>
      <c r="G35" s="136">
        <v>54</v>
      </c>
      <c r="H35" s="430">
        <v>38</v>
      </c>
      <c r="I35" s="431" t="s">
        <v>3098</v>
      </c>
      <c r="J35" s="432">
        <v>121</v>
      </c>
      <c r="K35" s="135">
        <v>39</v>
      </c>
      <c r="L35" t="s">
        <v>2342</v>
      </c>
      <c r="M35" s="136">
        <v>112</v>
      </c>
      <c r="N35" s="430">
        <v>42</v>
      </c>
      <c r="O35" s="431" t="s">
        <v>1595</v>
      </c>
      <c r="P35" s="432">
        <v>91</v>
      </c>
      <c r="Q35" s="40">
        <v>42</v>
      </c>
      <c r="R35" s="40" t="s">
        <v>842</v>
      </c>
      <c r="S35" s="254">
        <v>149</v>
      </c>
      <c r="T35" s="363">
        <v>28</v>
      </c>
      <c r="U35" s="363">
        <v>192679</v>
      </c>
      <c r="V35" s="364">
        <v>163</v>
      </c>
      <c r="W35" s="63">
        <v>40</v>
      </c>
      <c r="X35" s="14">
        <v>193814</v>
      </c>
      <c r="Y35" s="64">
        <v>144</v>
      </c>
      <c r="Z35" s="362">
        <v>25</v>
      </c>
      <c r="AA35" s="363">
        <v>154170</v>
      </c>
      <c r="AB35" s="364">
        <v>122</v>
      </c>
      <c r="AC35" s="63">
        <v>19</v>
      </c>
      <c r="AD35" s="14">
        <v>173724</v>
      </c>
      <c r="AE35" s="64">
        <v>128</v>
      </c>
      <c r="AF35" s="359">
        <v>15</v>
      </c>
      <c r="AG35" s="360">
        <v>176993</v>
      </c>
      <c r="AH35" s="361">
        <v>144</v>
      </c>
      <c r="AI35" s="63">
        <v>24</v>
      </c>
      <c r="AJ35" s="14">
        <v>172879</v>
      </c>
      <c r="AK35" s="64">
        <v>162</v>
      </c>
      <c r="AL35" s="362">
        <v>25</v>
      </c>
      <c r="AM35" s="363">
        <v>189958</v>
      </c>
      <c r="AN35" s="364">
        <v>117</v>
      </c>
      <c r="AO35" s="63">
        <v>25</v>
      </c>
      <c r="AP35" s="14">
        <v>303309</v>
      </c>
      <c r="AQ35" s="64">
        <v>136</v>
      </c>
      <c r="AR35" s="362"/>
      <c r="AS35" s="363"/>
      <c r="AT35" s="364"/>
      <c r="AU35" s="63"/>
      <c r="AW35" s="64"/>
      <c r="AX35" s="362"/>
      <c r="AY35" s="363"/>
      <c r="AZ35" s="364"/>
      <c r="BA35" s="61"/>
      <c r="BB35" s="13"/>
      <c r="BC35" s="13"/>
      <c r="BD35" s="61"/>
      <c r="BE35" s="13"/>
      <c r="BF35" s="62"/>
      <c r="BG35" s="359"/>
      <c r="BH35" s="360"/>
      <c r="BI35" s="361"/>
      <c r="BJ35" s="63"/>
      <c r="BK35" s="14"/>
      <c r="BL35" s="64"/>
    </row>
    <row r="36" spans="1:64" x14ac:dyDescent="0.2">
      <c r="A36" t="s">
        <v>207</v>
      </c>
      <c r="B36" s="523">
        <v>34</v>
      </c>
      <c r="C36" s="524" t="s">
        <v>4638</v>
      </c>
      <c r="D36" s="525">
        <v>53</v>
      </c>
      <c r="E36" s="135">
        <v>33</v>
      </c>
      <c r="F36" s="499" t="s">
        <v>3879</v>
      </c>
      <c r="G36" s="136">
        <v>50</v>
      </c>
      <c r="H36" s="430">
        <v>30</v>
      </c>
      <c r="I36" s="431" t="s">
        <v>3099</v>
      </c>
      <c r="J36" s="432">
        <v>55</v>
      </c>
      <c r="K36" s="135">
        <v>23</v>
      </c>
      <c r="L36" t="s">
        <v>2343</v>
      </c>
      <c r="M36" s="136">
        <v>88</v>
      </c>
      <c r="N36" s="430">
        <v>30</v>
      </c>
      <c r="O36" s="431" t="s">
        <v>1596</v>
      </c>
      <c r="P36" s="432">
        <v>83</v>
      </c>
      <c r="Q36" s="40">
        <v>43</v>
      </c>
      <c r="R36" s="40" t="s">
        <v>843</v>
      </c>
      <c r="S36" s="254">
        <v>153</v>
      </c>
      <c r="T36" s="363">
        <v>18</v>
      </c>
      <c r="U36" s="363">
        <v>216131</v>
      </c>
      <c r="V36" s="364">
        <v>90</v>
      </c>
      <c r="W36" s="63">
        <v>36</v>
      </c>
      <c r="X36" s="14">
        <v>249071</v>
      </c>
      <c r="Y36" s="64">
        <v>140</v>
      </c>
      <c r="Z36" s="362">
        <v>28</v>
      </c>
      <c r="AA36" s="363">
        <v>178129</v>
      </c>
      <c r="AB36" s="364">
        <v>134</v>
      </c>
      <c r="AC36" s="63">
        <v>24</v>
      </c>
      <c r="AD36" s="14">
        <v>174716</v>
      </c>
      <c r="AE36" s="64">
        <v>175</v>
      </c>
      <c r="AF36" s="359">
        <v>17</v>
      </c>
      <c r="AG36" s="360">
        <v>177329</v>
      </c>
      <c r="AH36" s="361">
        <v>130</v>
      </c>
      <c r="AI36" s="63">
        <v>27</v>
      </c>
      <c r="AJ36" s="14">
        <v>191372</v>
      </c>
      <c r="AK36" s="64">
        <v>119</v>
      </c>
      <c r="AL36" s="362">
        <v>13</v>
      </c>
      <c r="AM36" s="363">
        <v>301515</v>
      </c>
      <c r="AN36" s="364">
        <v>141</v>
      </c>
      <c r="AO36" s="63">
        <v>32</v>
      </c>
      <c r="AP36" s="14">
        <v>208152</v>
      </c>
      <c r="AQ36" s="64">
        <v>87</v>
      </c>
      <c r="AR36" s="362"/>
      <c r="AS36" s="363"/>
      <c r="AT36" s="364"/>
      <c r="AU36" s="63"/>
      <c r="AW36" s="64"/>
      <c r="AX36" s="362"/>
      <c r="AY36" s="363"/>
      <c r="AZ36" s="364"/>
      <c r="BA36" s="61"/>
      <c r="BB36" s="13"/>
      <c r="BC36" s="13"/>
      <c r="BD36" s="61"/>
      <c r="BE36" s="13"/>
      <c r="BF36" s="62"/>
      <c r="BG36" s="359"/>
      <c r="BH36" s="360"/>
      <c r="BI36" s="361"/>
      <c r="BJ36" s="63"/>
      <c r="BK36" s="14"/>
      <c r="BL36" s="64"/>
    </row>
    <row r="37" spans="1:64" x14ac:dyDescent="0.2">
      <c r="A37" t="s">
        <v>208</v>
      </c>
      <c r="B37" s="523">
        <v>10</v>
      </c>
      <c r="C37" s="524" t="s">
        <v>4639</v>
      </c>
      <c r="D37" s="525">
        <v>70</v>
      </c>
      <c r="E37" s="135">
        <v>6</v>
      </c>
      <c r="F37" s="499" t="s">
        <v>3880</v>
      </c>
      <c r="G37" s="136">
        <v>63</v>
      </c>
      <c r="H37" s="430">
        <v>5</v>
      </c>
      <c r="I37" s="431" t="s">
        <v>3100</v>
      </c>
      <c r="J37" s="432">
        <v>139</v>
      </c>
      <c r="K37" s="135">
        <v>6</v>
      </c>
      <c r="L37" t="s">
        <v>2344</v>
      </c>
      <c r="M37" s="136">
        <v>86</v>
      </c>
      <c r="N37" s="430">
        <v>14</v>
      </c>
      <c r="O37" s="431" t="s">
        <v>1597</v>
      </c>
      <c r="P37" s="432">
        <v>188</v>
      </c>
      <c r="Q37" s="40">
        <v>13</v>
      </c>
      <c r="R37" s="40" t="s">
        <v>844</v>
      </c>
      <c r="S37" s="254">
        <v>215</v>
      </c>
      <c r="T37" s="363">
        <v>4</v>
      </c>
      <c r="U37" s="363">
        <v>112950</v>
      </c>
      <c r="V37" s="364">
        <v>148</v>
      </c>
      <c r="W37" s="63">
        <v>4</v>
      </c>
      <c r="X37" s="14">
        <v>162725</v>
      </c>
      <c r="Y37" s="64">
        <v>296</v>
      </c>
      <c r="Z37" s="362">
        <v>3</v>
      </c>
      <c r="AA37" s="363">
        <v>151333</v>
      </c>
      <c r="AB37" s="364">
        <v>134</v>
      </c>
      <c r="AC37" s="63">
        <v>2</v>
      </c>
      <c r="AD37" s="14">
        <v>175500</v>
      </c>
      <c r="AE37" s="64">
        <v>153</v>
      </c>
      <c r="AF37" s="359">
        <v>4</v>
      </c>
      <c r="AG37" s="360">
        <v>112500</v>
      </c>
      <c r="AH37" s="361">
        <v>34</v>
      </c>
      <c r="AI37" s="63">
        <v>5</v>
      </c>
      <c r="AJ37" s="14">
        <v>204150</v>
      </c>
      <c r="AK37" s="64">
        <v>118</v>
      </c>
      <c r="AL37" s="359">
        <v>1</v>
      </c>
      <c r="AM37" s="360">
        <v>200000</v>
      </c>
      <c r="AN37" s="361">
        <v>67</v>
      </c>
      <c r="AO37" s="63">
        <v>6</v>
      </c>
      <c r="AP37" s="14">
        <v>153817</v>
      </c>
      <c r="AQ37" s="64">
        <v>147</v>
      </c>
      <c r="AR37" s="362"/>
      <c r="AS37" s="363"/>
      <c r="AT37" s="364"/>
      <c r="AU37" s="63"/>
      <c r="AW37" s="64"/>
      <c r="AX37" s="362"/>
      <c r="AY37" s="363"/>
      <c r="AZ37" s="364"/>
      <c r="BA37" s="61"/>
      <c r="BB37" s="13"/>
      <c r="BC37" s="13"/>
      <c r="BD37" s="61"/>
      <c r="BE37" s="13"/>
      <c r="BF37" s="62"/>
      <c r="BG37" s="359"/>
      <c r="BH37" s="360"/>
      <c r="BI37" s="361"/>
      <c r="BJ37" s="63"/>
      <c r="BK37" s="14"/>
      <c r="BL37" s="64"/>
    </row>
    <row r="38" spans="1:64" x14ac:dyDescent="0.2">
      <c r="A38" t="s">
        <v>209</v>
      </c>
      <c r="B38" s="523">
        <v>14</v>
      </c>
      <c r="C38" s="524" t="s">
        <v>4640</v>
      </c>
      <c r="D38" s="525">
        <v>81</v>
      </c>
      <c r="E38" s="135">
        <v>24</v>
      </c>
      <c r="F38" s="499" t="s">
        <v>3881</v>
      </c>
      <c r="G38" s="136">
        <v>49</v>
      </c>
      <c r="H38" s="430">
        <v>18</v>
      </c>
      <c r="I38" s="431" t="s">
        <v>3101</v>
      </c>
      <c r="J38" s="432">
        <v>58</v>
      </c>
      <c r="K38" s="135">
        <v>25</v>
      </c>
      <c r="L38" t="s">
        <v>2345</v>
      </c>
      <c r="M38" s="136">
        <v>83</v>
      </c>
      <c r="N38" s="430">
        <v>18</v>
      </c>
      <c r="O38" s="431" t="s">
        <v>1598</v>
      </c>
      <c r="P38" s="432">
        <v>120</v>
      </c>
      <c r="Q38" s="40">
        <v>17</v>
      </c>
      <c r="R38" s="40" t="s">
        <v>845</v>
      </c>
      <c r="S38" s="254">
        <v>204</v>
      </c>
      <c r="T38" s="363">
        <v>15</v>
      </c>
      <c r="U38" s="363">
        <v>132623</v>
      </c>
      <c r="V38" s="364">
        <v>109</v>
      </c>
      <c r="W38" s="63">
        <v>17</v>
      </c>
      <c r="X38" s="14">
        <v>135829</v>
      </c>
      <c r="Y38" s="64">
        <v>146</v>
      </c>
      <c r="Z38" s="362">
        <v>13</v>
      </c>
      <c r="AA38" s="363">
        <v>105154</v>
      </c>
      <c r="AB38" s="364">
        <v>119</v>
      </c>
      <c r="AC38" s="63">
        <v>9</v>
      </c>
      <c r="AD38" s="14">
        <v>95622</v>
      </c>
      <c r="AE38" s="64">
        <v>47</v>
      </c>
      <c r="AF38" s="359">
        <v>7</v>
      </c>
      <c r="AG38" s="360">
        <v>122486</v>
      </c>
      <c r="AH38" s="361">
        <v>155</v>
      </c>
      <c r="AI38" s="63">
        <v>16</v>
      </c>
      <c r="AJ38" s="14">
        <v>116725</v>
      </c>
      <c r="AK38" s="64">
        <v>146</v>
      </c>
      <c r="AL38" s="362">
        <v>12</v>
      </c>
      <c r="AM38" s="363">
        <v>170975</v>
      </c>
      <c r="AN38" s="364">
        <v>164</v>
      </c>
      <c r="AO38" s="63">
        <v>10</v>
      </c>
      <c r="AP38" s="14">
        <v>170670</v>
      </c>
      <c r="AQ38" s="64">
        <v>118</v>
      </c>
      <c r="AR38" s="362"/>
      <c r="AS38" s="363"/>
      <c r="AT38" s="364"/>
      <c r="AU38" s="63"/>
      <c r="AW38" s="64"/>
      <c r="AX38" s="362"/>
      <c r="AY38" s="363"/>
      <c r="AZ38" s="364"/>
      <c r="BA38" s="61"/>
      <c r="BB38" s="13"/>
      <c r="BC38" s="13"/>
      <c r="BD38" s="61"/>
      <c r="BE38" s="13"/>
      <c r="BF38" s="62"/>
      <c r="BG38" s="359"/>
      <c r="BH38" s="360"/>
      <c r="BI38" s="361"/>
      <c r="BJ38" s="63"/>
      <c r="BK38" s="14"/>
      <c r="BL38" s="64"/>
    </row>
    <row r="39" spans="1:64" x14ac:dyDescent="0.2">
      <c r="A39" t="s">
        <v>210</v>
      </c>
      <c r="B39" s="523">
        <v>213</v>
      </c>
      <c r="C39" s="524" t="s">
        <v>4641</v>
      </c>
      <c r="D39" s="525">
        <v>45</v>
      </c>
      <c r="E39" s="135">
        <v>221</v>
      </c>
      <c r="F39" s="499" t="s">
        <v>3882</v>
      </c>
      <c r="G39" s="136">
        <v>40</v>
      </c>
      <c r="H39" s="430">
        <v>219</v>
      </c>
      <c r="I39" s="431" t="s">
        <v>3102</v>
      </c>
      <c r="J39" s="432">
        <v>51</v>
      </c>
      <c r="K39" s="135">
        <v>232</v>
      </c>
      <c r="L39" t="s">
        <v>2346</v>
      </c>
      <c r="M39" s="136">
        <v>56</v>
      </c>
      <c r="N39" s="430">
        <v>222</v>
      </c>
      <c r="O39" s="431" t="s">
        <v>1599</v>
      </c>
      <c r="P39" s="432">
        <v>101</v>
      </c>
      <c r="Q39" s="40">
        <v>249</v>
      </c>
      <c r="R39" s="40" t="s">
        <v>846</v>
      </c>
      <c r="S39" s="254">
        <v>106</v>
      </c>
      <c r="T39" s="363">
        <v>156</v>
      </c>
      <c r="U39" s="363">
        <v>132671</v>
      </c>
      <c r="V39" s="364">
        <v>119</v>
      </c>
      <c r="W39" s="14">
        <v>164</v>
      </c>
      <c r="X39" s="14">
        <v>126869</v>
      </c>
      <c r="Y39" s="64">
        <v>112</v>
      </c>
      <c r="Z39" s="362">
        <v>166</v>
      </c>
      <c r="AA39" s="363">
        <v>114957</v>
      </c>
      <c r="AB39" s="364">
        <v>118</v>
      </c>
      <c r="AC39" s="63">
        <v>127</v>
      </c>
      <c r="AD39" s="14">
        <v>113148</v>
      </c>
      <c r="AE39" s="64">
        <v>143</v>
      </c>
      <c r="AF39" s="359">
        <v>121</v>
      </c>
      <c r="AG39" s="360">
        <v>142191</v>
      </c>
      <c r="AH39" s="361">
        <v>131</v>
      </c>
      <c r="AI39" s="63">
        <v>124</v>
      </c>
      <c r="AJ39" s="14">
        <v>143587</v>
      </c>
      <c r="AK39" s="64">
        <v>150</v>
      </c>
      <c r="AL39" s="362">
        <v>166</v>
      </c>
      <c r="AM39" s="363">
        <v>153598</v>
      </c>
      <c r="AN39" s="364">
        <v>127</v>
      </c>
      <c r="AO39" s="63">
        <v>229</v>
      </c>
      <c r="AP39" s="14">
        <v>161647</v>
      </c>
      <c r="AQ39" s="64">
        <v>102</v>
      </c>
      <c r="AR39" s="362"/>
      <c r="AS39" s="363"/>
      <c r="AT39" s="364"/>
      <c r="AU39" s="63"/>
      <c r="AW39" s="64"/>
      <c r="AX39" s="362"/>
      <c r="AY39" s="363"/>
      <c r="AZ39" s="364"/>
      <c r="BA39" s="61"/>
      <c r="BB39" s="13"/>
      <c r="BC39" s="13"/>
      <c r="BD39" s="61"/>
      <c r="BE39" s="13"/>
      <c r="BF39" s="62"/>
      <c r="BG39" s="359"/>
      <c r="BH39" s="360"/>
      <c r="BI39" s="361"/>
      <c r="BJ39" s="63"/>
      <c r="BK39" s="14"/>
      <c r="BL39" s="64"/>
    </row>
    <row r="40" spans="1:64" x14ac:dyDescent="0.2">
      <c r="A40" t="s">
        <v>155</v>
      </c>
      <c r="B40" s="523">
        <v>10</v>
      </c>
      <c r="C40" s="524" t="s">
        <v>4642</v>
      </c>
      <c r="D40" s="525">
        <v>46</v>
      </c>
      <c r="E40" s="135">
        <v>8</v>
      </c>
      <c r="F40" s="499" t="s">
        <v>3883</v>
      </c>
      <c r="G40" s="136">
        <v>115</v>
      </c>
      <c r="H40" s="430">
        <v>8</v>
      </c>
      <c r="I40" s="431" t="s">
        <v>3103</v>
      </c>
      <c r="J40" s="432">
        <v>32</v>
      </c>
      <c r="K40" s="135">
        <v>5</v>
      </c>
      <c r="L40" t="s">
        <v>2161</v>
      </c>
      <c r="M40" s="136">
        <v>29</v>
      </c>
      <c r="N40" s="430">
        <v>10</v>
      </c>
      <c r="O40" s="431" t="s">
        <v>1600</v>
      </c>
      <c r="P40" s="432">
        <v>171</v>
      </c>
      <c r="Q40" s="40">
        <v>5</v>
      </c>
      <c r="R40" s="40" t="s">
        <v>847</v>
      </c>
      <c r="S40" s="254">
        <v>70</v>
      </c>
      <c r="T40" s="363">
        <v>10</v>
      </c>
      <c r="U40" s="363">
        <v>170670</v>
      </c>
      <c r="V40" s="364">
        <v>223</v>
      </c>
      <c r="W40" s="14">
        <v>8</v>
      </c>
      <c r="X40" s="14">
        <v>170485</v>
      </c>
      <c r="Y40" s="64">
        <v>95</v>
      </c>
      <c r="Z40" s="362">
        <v>5</v>
      </c>
      <c r="AA40" s="363">
        <v>124482</v>
      </c>
      <c r="AB40" s="364">
        <v>293</v>
      </c>
      <c r="AC40" s="63">
        <v>6</v>
      </c>
      <c r="AD40" s="14">
        <v>169250</v>
      </c>
      <c r="AE40" s="64">
        <v>327</v>
      </c>
      <c r="AF40" s="359">
        <v>3</v>
      </c>
      <c r="AG40" s="360">
        <v>159500</v>
      </c>
      <c r="AH40" s="361">
        <v>168</v>
      </c>
      <c r="AI40" s="63">
        <v>7</v>
      </c>
      <c r="AJ40" s="14">
        <v>172414</v>
      </c>
      <c r="AK40" s="64">
        <v>316</v>
      </c>
      <c r="AL40" s="362">
        <v>3</v>
      </c>
      <c r="AM40" s="363">
        <v>181500</v>
      </c>
      <c r="AN40" s="364">
        <v>275</v>
      </c>
      <c r="AO40" s="63">
        <v>5</v>
      </c>
      <c r="AP40" s="14">
        <v>253380</v>
      </c>
      <c r="AQ40" s="64">
        <v>148</v>
      </c>
      <c r="AR40" s="362"/>
      <c r="AS40" s="363"/>
      <c r="AT40" s="364"/>
      <c r="AU40" s="63"/>
      <c r="AW40" s="64"/>
      <c r="AX40" s="362"/>
      <c r="AY40" s="363"/>
      <c r="AZ40" s="364"/>
      <c r="BA40" s="61"/>
      <c r="BB40" s="13"/>
      <c r="BC40" s="13"/>
      <c r="BD40" s="61"/>
      <c r="BE40" s="13"/>
      <c r="BF40" s="62"/>
      <c r="BG40" s="359"/>
      <c r="BH40" s="360"/>
      <c r="BI40" s="361"/>
      <c r="BJ40" s="63"/>
      <c r="BK40" s="14"/>
      <c r="BL40" s="64"/>
    </row>
    <row r="41" spans="1:64" x14ac:dyDescent="0.2">
      <c r="B41" s="405"/>
      <c r="C41" s="502"/>
      <c r="D41" s="407"/>
      <c r="E41" s="135"/>
      <c r="F41" s="499"/>
      <c r="G41" s="136"/>
      <c r="H41" s="405"/>
      <c r="I41" s="406"/>
      <c r="J41" s="407"/>
      <c r="K41" s="135"/>
      <c r="L41"/>
      <c r="M41" s="136"/>
      <c r="N41" s="405"/>
      <c r="O41" s="406"/>
      <c r="P41" s="407"/>
      <c r="Q41" s="40"/>
      <c r="R41"/>
      <c r="S41"/>
      <c r="T41" s="363"/>
      <c r="U41" s="363"/>
      <c r="V41" s="364"/>
      <c r="W41" s="63"/>
      <c r="Y41" s="64"/>
      <c r="Z41" s="362"/>
      <c r="AA41" s="363"/>
      <c r="AB41" s="364"/>
      <c r="AC41" s="63"/>
      <c r="AE41" s="64"/>
      <c r="AF41" s="362"/>
      <c r="AG41" s="363"/>
      <c r="AH41" s="364"/>
      <c r="AI41" s="63"/>
      <c r="AK41" s="64"/>
      <c r="AL41" s="362"/>
      <c r="AM41" s="363"/>
      <c r="AN41" s="364"/>
      <c r="AO41" s="63"/>
      <c r="AQ41" s="64"/>
      <c r="AR41" s="362"/>
      <c r="AS41" s="363"/>
      <c r="AT41" s="364"/>
      <c r="AU41" s="63"/>
      <c r="AW41" s="64"/>
      <c r="AX41" s="362"/>
      <c r="AY41" s="363"/>
      <c r="AZ41" s="364"/>
      <c r="BA41" s="61"/>
      <c r="BB41" s="13"/>
      <c r="BC41" s="13"/>
      <c r="BD41" s="61"/>
      <c r="BE41" s="13"/>
      <c r="BF41" s="62"/>
      <c r="BG41" s="359"/>
      <c r="BH41" s="360"/>
      <c r="BI41" s="361"/>
      <c r="BJ41" s="63"/>
      <c r="BK41" s="14"/>
      <c r="BL41" s="64"/>
    </row>
    <row r="42" spans="1:64" x14ac:dyDescent="0.2">
      <c r="A42" s="21" t="s">
        <v>260</v>
      </c>
      <c r="B42" s="405"/>
      <c r="C42" s="502"/>
      <c r="D42" s="407"/>
      <c r="E42" s="135"/>
      <c r="F42" s="499"/>
      <c r="G42" s="136"/>
      <c r="H42" s="405"/>
      <c r="I42" s="406"/>
      <c r="J42" s="407"/>
      <c r="K42" s="135"/>
      <c r="L42"/>
      <c r="M42" s="136"/>
      <c r="N42" s="382"/>
      <c r="O42" s="383"/>
      <c r="P42" s="384"/>
      <c r="Q42" s="40"/>
      <c r="R42"/>
      <c r="S42"/>
      <c r="T42" s="369"/>
      <c r="U42" s="369"/>
      <c r="V42" s="370"/>
      <c r="W42" s="67"/>
      <c r="X42" s="3"/>
      <c r="Y42" s="68"/>
      <c r="Z42" s="368"/>
      <c r="AA42" s="369"/>
      <c r="AB42" s="370"/>
      <c r="AC42"/>
      <c r="AD42" s="3"/>
      <c r="AE42"/>
      <c r="AF42" s="368"/>
      <c r="AG42" s="369"/>
      <c r="AH42" s="370"/>
      <c r="AI42"/>
      <c r="AJ42" s="3"/>
      <c r="AK42"/>
      <c r="AL42" s="368"/>
      <c r="AM42" s="369"/>
      <c r="AN42" s="370"/>
      <c r="AO42"/>
      <c r="AP42" s="3"/>
      <c r="AQ42"/>
      <c r="AR42" s="362"/>
      <c r="AS42" s="363"/>
      <c r="AT42" s="364"/>
      <c r="AU42" s="63"/>
      <c r="AW42" s="64"/>
      <c r="AX42" s="362"/>
      <c r="AY42" s="363"/>
      <c r="AZ42" s="364"/>
      <c r="BA42" s="63"/>
      <c r="BD42" s="63"/>
      <c r="BF42" s="64"/>
      <c r="BG42" s="359"/>
      <c r="BH42" s="360"/>
      <c r="BI42" s="361"/>
      <c r="BJ42" s="63"/>
      <c r="BK42" s="14"/>
      <c r="BL42" s="64"/>
    </row>
    <row r="43" spans="1:64" x14ac:dyDescent="0.2">
      <c r="A43" s="19"/>
      <c r="B43" s="477">
        <v>2020</v>
      </c>
      <c r="C43" s="500"/>
      <c r="D43" s="348"/>
      <c r="E43" s="457">
        <v>2019</v>
      </c>
      <c r="F43" s="503"/>
      <c r="G43" s="458"/>
      <c r="H43" s="477">
        <v>2018</v>
      </c>
      <c r="I43" s="347"/>
      <c r="J43" s="348"/>
      <c r="K43" s="457">
        <v>2017</v>
      </c>
      <c r="L43" s="4"/>
      <c r="M43" s="458"/>
      <c r="N43" s="412">
        <v>2016</v>
      </c>
      <c r="O43" s="446"/>
      <c r="P43" s="447"/>
      <c r="Q43" s="53">
        <v>2015</v>
      </c>
      <c r="R43"/>
      <c r="S43"/>
      <c r="T43" s="369">
        <v>2014</v>
      </c>
      <c r="U43" s="369"/>
      <c r="V43" s="370"/>
      <c r="W43" s="67">
        <v>2013</v>
      </c>
      <c r="X43" s="3"/>
      <c r="Y43" s="68"/>
      <c r="Z43" s="368">
        <v>2012</v>
      </c>
      <c r="AA43" s="369"/>
      <c r="AB43" s="370"/>
      <c r="AC43">
        <v>2011</v>
      </c>
      <c r="AD43" s="3"/>
      <c r="AE43"/>
      <c r="AF43" s="368">
        <v>2010</v>
      </c>
      <c r="AG43" s="369"/>
      <c r="AH43" s="370"/>
      <c r="AI43">
        <v>2009</v>
      </c>
      <c r="AJ43" s="3"/>
      <c r="AK43"/>
      <c r="AL43" s="368">
        <v>2008</v>
      </c>
      <c r="AM43" s="369"/>
      <c r="AN43" s="370"/>
      <c r="AO43" s="371">
        <v>2007</v>
      </c>
      <c r="AP43" s="2"/>
      <c r="AQ43" s="372"/>
      <c r="AR43" s="381">
        <v>2006</v>
      </c>
      <c r="AS43" s="397"/>
      <c r="AT43" s="398"/>
      <c r="AU43">
        <v>2005</v>
      </c>
      <c r="AV43" s="3"/>
      <c r="AW43"/>
      <c r="AX43" s="368">
        <v>2004</v>
      </c>
      <c r="AY43" s="369"/>
      <c r="AZ43" s="370"/>
      <c r="BA43">
        <v>2003</v>
      </c>
      <c r="BB43" s="3"/>
      <c r="BC43" s="3"/>
      <c r="BD43">
        <v>2002</v>
      </c>
      <c r="BE43" s="3"/>
      <c r="BF43"/>
      <c r="BG43" s="359"/>
      <c r="BH43" s="360"/>
      <c r="BI43" s="361"/>
      <c r="BJ43" s="63"/>
      <c r="BK43" s="14"/>
      <c r="BL43" s="64"/>
    </row>
    <row r="44" spans="1:64" x14ac:dyDescent="0.2">
      <c r="B44" s="477" t="s">
        <v>262</v>
      </c>
      <c r="C44" s="500" t="s">
        <v>263</v>
      </c>
      <c r="D44" s="348" t="s">
        <v>264</v>
      </c>
      <c r="E44" s="457" t="s">
        <v>262</v>
      </c>
      <c r="F44" s="503" t="s">
        <v>263</v>
      </c>
      <c r="G44" s="458" t="s">
        <v>264</v>
      </c>
      <c r="H44" s="477" t="s">
        <v>262</v>
      </c>
      <c r="I44" s="347" t="s">
        <v>263</v>
      </c>
      <c r="J44" s="348" t="s">
        <v>264</v>
      </c>
      <c r="K44" s="457" t="s">
        <v>262</v>
      </c>
      <c r="L44" s="4" t="s">
        <v>263</v>
      </c>
      <c r="M44" s="458" t="s">
        <v>264</v>
      </c>
      <c r="N44" s="412" t="s">
        <v>262</v>
      </c>
      <c r="O44" s="413" t="s">
        <v>263</v>
      </c>
      <c r="P44" s="414" t="s">
        <v>264</v>
      </c>
      <c r="Q44" s="53" t="s">
        <v>262</v>
      </c>
      <c r="R44" s="53" t="s">
        <v>263</v>
      </c>
      <c r="S44" s="427" t="s">
        <v>264</v>
      </c>
      <c r="T44" s="354" t="s">
        <v>262</v>
      </c>
      <c r="U44" s="354" t="s">
        <v>263</v>
      </c>
      <c r="V44" s="355" t="s">
        <v>264</v>
      </c>
      <c r="W44" s="57" t="s">
        <v>262</v>
      </c>
      <c r="X44" s="46" t="s">
        <v>263</v>
      </c>
      <c r="Y44" s="58" t="s">
        <v>264</v>
      </c>
      <c r="Z44" s="353" t="s">
        <v>262</v>
      </c>
      <c r="AA44" s="354" t="s">
        <v>263</v>
      </c>
      <c r="AB44" s="355" t="s">
        <v>264</v>
      </c>
      <c r="AC44" s="57" t="s">
        <v>262</v>
      </c>
      <c r="AD44" s="46" t="s">
        <v>263</v>
      </c>
      <c r="AE44" s="58" t="s">
        <v>264</v>
      </c>
      <c r="AF44" s="353" t="s">
        <v>262</v>
      </c>
      <c r="AG44" s="354" t="s">
        <v>263</v>
      </c>
      <c r="AH44" s="355" t="s">
        <v>264</v>
      </c>
      <c r="AI44" s="57" t="s">
        <v>262</v>
      </c>
      <c r="AJ44" s="46" t="s">
        <v>263</v>
      </c>
      <c r="AK44" s="58" t="s">
        <v>264</v>
      </c>
      <c r="AL44" s="353" t="s">
        <v>262</v>
      </c>
      <c r="AM44" s="354" t="s">
        <v>263</v>
      </c>
      <c r="AN44" s="355" t="s">
        <v>264</v>
      </c>
      <c r="AO44" t="s">
        <v>262</v>
      </c>
      <c r="AP44" s="3" t="s">
        <v>263</v>
      </c>
      <c r="AQ44" t="s">
        <v>264</v>
      </c>
      <c r="AR44" s="368" t="s">
        <v>262</v>
      </c>
      <c r="AS44" s="369" t="s">
        <v>263</v>
      </c>
      <c r="AT44" s="370" t="s">
        <v>264</v>
      </c>
      <c r="AU44" s="57" t="s">
        <v>262</v>
      </c>
      <c r="AV44" s="46" t="s">
        <v>263</v>
      </c>
      <c r="AW44" s="58" t="s">
        <v>264</v>
      </c>
      <c r="AX44" s="353" t="s">
        <v>262</v>
      </c>
      <c r="AY44" s="354" t="s">
        <v>263</v>
      </c>
      <c r="AZ44" s="355" t="s">
        <v>264</v>
      </c>
      <c r="BA44" s="57" t="s">
        <v>262</v>
      </c>
      <c r="BB44" s="46" t="s">
        <v>263</v>
      </c>
      <c r="BC44" s="46" t="s">
        <v>264</v>
      </c>
      <c r="BD44" s="57" t="s">
        <v>262</v>
      </c>
      <c r="BE44" s="46" t="s">
        <v>263</v>
      </c>
      <c r="BF44" s="58" t="s">
        <v>264</v>
      </c>
      <c r="BG44" s="359"/>
      <c r="BH44" s="360"/>
      <c r="BI44" s="361"/>
      <c r="BJ44" s="63"/>
      <c r="BK44" s="14"/>
      <c r="BL44" s="64"/>
    </row>
    <row r="45" spans="1:64" x14ac:dyDescent="0.2">
      <c r="A45" s="255" t="s">
        <v>241</v>
      </c>
      <c r="B45" s="436">
        <v>948</v>
      </c>
      <c r="C45" s="550" t="s">
        <v>4643</v>
      </c>
      <c r="D45" s="551">
        <v>44</v>
      </c>
      <c r="E45" s="255">
        <v>933</v>
      </c>
      <c r="F45" s="35" t="s">
        <v>3905</v>
      </c>
      <c r="G45" s="256">
        <v>55</v>
      </c>
      <c r="H45" s="436">
        <v>996</v>
      </c>
      <c r="I45" s="437" t="s">
        <v>3124</v>
      </c>
      <c r="J45" s="438">
        <v>67</v>
      </c>
      <c r="K45" s="255">
        <v>918</v>
      </c>
      <c r="L45" s="35" t="s">
        <v>2393</v>
      </c>
      <c r="M45" s="256">
        <v>84</v>
      </c>
      <c r="N45" s="436">
        <v>934</v>
      </c>
      <c r="O45" s="437" t="s">
        <v>1601</v>
      </c>
      <c r="P45" s="438">
        <v>103</v>
      </c>
      <c r="Q45" s="422">
        <v>854</v>
      </c>
      <c r="R45" s="422" t="s">
        <v>869</v>
      </c>
      <c r="S45" s="423">
        <v>115</v>
      </c>
      <c r="T45" s="357">
        <v>767</v>
      </c>
      <c r="U45" s="357">
        <v>118697</v>
      </c>
      <c r="V45" s="358">
        <v>119</v>
      </c>
      <c r="W45" s="59">
        <v>744</v>
      </c>
      <c r="X45" s="47">
        <v>120675</v>
      </c>
      <c r="Y45" s="60">
        <v>132</v>
      </c>
      <c r="Z45" s="356">
        <v>659</v>
      </c>
      <c r="AA45" s="357">
        <v>118098</v>
      </c>
      <c r="AB45" s="358">
        <v>125</v>
      </c>
      <c r="AC45" s="59">
        <v>583</v>
      </c>
      <c r="AD45" s="47">
        <v>103000</v>
      </c>
      <c r="AE45" s="60">
        <v>136</v>
      </c>
      <c r="AF45" s="356">
        <v>590</v>
      </c>
      <c r="AG45" s="357">
        <v>118564</v>
      </c>
      <c r="AH45" s="358">
        <v>128</v>
      </c>
      <c r="AI45" s="59">
        <v>639</v>
      </c>
      <c r="AJ45" s="47">
        <v>112593</v>
      </c>
      <c r="AK45" s="60">
        <v>111</v>
      </c>
      <c r="AL45" s="356">
        <v>700</v>
      </c>
      <c r="AM45" s="357">
        <v>124843</v>
      </c>
      <c r="AN45" s="358">
        <v>108</v>
      </c>
      <c r="AO45" s="59">
        <v>936</v>
      </c>
      <c r="AP45" s="47">
        <v>124352</v>
      </c>
      <c r="AQ45" s="60">
        <v>105</v>
      </c>
      <c r="AR45" s="385"/>
      <c r="AS45" s="386"/>
      <c r="AT45" s="387"/>
      <c r="AU45" s="137"/>
      <c r="AV45" s="41"/>
      <c r="AW45" s="138"/>
      <c r="AX45" s="385"/>
      <c r="AY45" s="386"/>
      <c r="AZ45" s="387"/>
      <c r="BA45" s="137"/>
      <c r="BB45" s="41"/>
      <c r="BC45" s="41"/>
      <c r="BD45" s="137"/>
      <c r="BE45" s="41"/>
      <c r="BF45" s="138"/>
      <c r="BG45" s="399"/>
      <c r="BH45" s="396"/>
      <c r="BI45" s="400"/>
      <c r="BJ45" s="137"/>
      <c r="BK45" s="41"/>
      <c r="BL45" s="138"/>
    </row>
    <row r="46" spans="1:64" x14ac:dyDescent="0.2">
      <c r="A46" t="s">
        <v>214</v>
      </c>
      <c r="B46" s="430">
        <v>15</v>
      </c>
      <c r="C46" s="524" t="s">
        <v>4644</v>
      </c>
      <c r="D46" s="525">
        <v>41</v>
      </c>
      <c r="E46" s="135">
        <v>12</v>
      </c>
      <c r="F46" s="499" t="s">
        <v>3885</v>
      </c>
      <c r="G46" s="136">
        <v>58</v>
      </c>
      <c r="H46" s="430">
        <v>8</v>
      </c>
      <c r="I46" s="431" t="s">
        <v>3104</v>
      </c>
      <c r="J46" s="432">
        <v>42</v>
      </c>
      <c r="K46" s="135">
        <v>13</v>
      </c>
      <c r="L46" t="s">
        <v>2368</v>
      </c>
      <c r="M46" s="136">
        <v>103</v>
      </c>
      <c r="N46" s="430">
        <v>11</v>
      </c>
      <c r="O46" s="431" t="s">
        <v>1602</v>
      </c>
      <c r="P46" s="432">
        <v>146</v>
      </c>
      <c r="Q46" s="40">
        <v>9</v>
      </c>
      <c r="R46" s="40" t="s">
        <v>849</v>
      </c>
      <c r="S46" s="254">
        <v>115</v>
      </c>
      <c r="T46" s="363">
        <v>12</v>
      </c>
      <c r="U46" s="363">
        <v>165000</v>
      </c>
      <c r="V46" s="364">
        <v>152</v>
      </c>
      <c r="W46" s="63">
        <v>10</v>
      </c>
      <c r="X46" s="14">
        <v>169680</v>
      </c>
      <c r="Y46" s="64">
        <v>101</v>
      </c>
      <c r="Z46" s="362">
        <v>9</v>
      </c>
      <c r="AA46" s="363">
        <v>142878</v>
      </c>
      <c r="AB46" s="364">
        <v>33</v>
      </c>
      <c r="AC46" s="63">
        <v>6</v>
      </c>
      <c r="AD46" s="14">
        <v>128467</v>
      </c>
      <c r="AE46" s="64">
        <v>99</v>
      </c>
      <c r="AF46" s="359">
        <v>4</v>
      </c>
      <c r="AG46" s="360">
        <v>236750</v>
      </c>
      <c r="AH46" s="361">
        <v>108</v>
      </c>
      <c r="AI46" s="63">
        <v>6</v>
      </c>
      <c r="AJ46" s="14">
        <v>209467</v>
      </c>
      <c r="AK46" s="64">
        <v>145</v>
      </c>
      <c r="AL46" s="362">
        <v>8</v>
      </c>
      <c r="AM46" s="363">
        <v>198362</v>
      </c>
      <c r="AN46" s="364">
        <v>71</v>
      </c>
      <c r="AO46" s="63">
        <v>15</v>
      </c>
      <c r="AP46" s="14">
        <v>174920</v>
      </c>
      <c r="AQ46" s="64">
        <v>108</v>
      </c>
      <c r="AR46" s="362"/>
      <c r="AS46" s="363"/>
      <c r="AT46" s="364"/>
      <c r="AU46" s="63"/>
      <c r="AW46" s="64"/>
      <c r="AX46" s="362"/>
      <c r="AY46" s="363"/>
      <c r="AZ46" s="364"/>
      <c r="BA46" s="63"/>
      <c r="BD46" s="63"/>
      <c r="BF46" s="64"/>
      <c r="BG46" s="359"/>
      <c r="BH46" s="360"/>
      <c r="BI46" s="361"/>
      <c r="BJ46" s="63"/>
      <c r="BK46" s="14"/>
      <c r="BL46" s="64"/>
    </row>
    <row r="47" spans="1:64" x14ac:dyDescent="0.2">
      <c r="A47" t="s">
        <v>215</v>
      </c>
      <c r="B47" s="523">
        <v>5</v>
      </c>
      <c r="C47" s="524" t="s">
        <v>4645</v>
      </c>
      <c r="D47" s="525">
        <v>73</v>
      </c>
      <c r="E47" s="135">
        <v>8</v>
      </c>
      <c r="F47" s="499" t="s">
        <v>3886</v>
      </c>
      <c r="G47" s="136">
        <v>56</v>
      </c>
      <c r="H47" s="430">
        <v>5</v>
      </c>
      <c r="I47" s="431" t="s">
        <v>2915</v>
      </c>
      <c r="J47" s="432">
        <v>12</v>
      </c>
      <c r="K47" s="135">
        <v>3</v>
      </c>
      <c r="L47" t="s">
        <v>2369</v>
      </c>
      <c r="M47" s="136">
        <v>76</v>
      </c>
      <c r="N47" s="430">
        <v>3</v>
      </c>
      <c r="O47" s="431" t="s">
        <v>1411</v>
      </c>
      <c r="P47" s="432">
        <v>41</v>
      </c>
      <c r="Q47" s="40">
        <v>5</v>
      </c>
      <c r="R47" s="40" t="s">
        <v>850</v>
      </c>
      <c r="S47" s="254">
        <v>145</v>
      </c>
      <c r="T47" s="363">
        <v>6</v>
      </c>
      <c r="U47" s="363">
        <v>256468</v>
      </c>
      <c r="V47" s="364">
        <v>101</v>
      </c>
      <c r="W47" s="63">
        <v>8</v>
      </c>
      <c r="X47" s="14">
        <v>272112</v>
      </c>
      <c r="Y47" s="64">
        <v>133</v>
      </c>
      <c r="Z47" s="362">
        <v>3</v>
      </c>
      <c r="AA47" s="363">
        <v>101633</v>
      </c>
      <c r="AB47" s="364">
        <v>197</v>
      </c>
      <c r="AC47" s="63">
        <v>1</v>
      </c>
      <c r="AD47" s="14">
        <v>80000</v>
      </c>
      <c r="AE47" s="64">
        <v>47</v>
      </c>
      <c r="AF47" s="359">
        <v>1</v>
      </c>
      <c r="AG47" s="360">
        <v>85000</v>
      </c>
      <c r="AH47" s="361">
        <v>3</v>
      </c>
      <c r="AI47" s="63">
        <v>0</v>
      </c>
      <c r="AK47" s="64"/>
      <c r="AL47" s="362">
        <v>1</v>
      </c>
      <c r="AM47" s="363">
        <v>56100</v>
      </c>
      <c r="AN47" s="364">
        <v>4</v>
      </c>
      <c r="AO47" s="63">
        <v>1</v>
      </c>
      <c r="AP47" s="14">
        <v>123379</v>
      </c>
      <c r="AQ47" s="64">
        <v>2</v>
      </c>
      <c r="AR47" s="362"/>
      <c r="AS47" s="363"/>
      <c r="AT47" s="364"/>
      <c r="AU47" s="63"/>
      <c r="AW47" s="64"/>
      <c r="AX47" s="362"/>
      <c r="AY47" s="363"/>
      <c r="AZ47" s="364"/>
      <c r="BA47" s="63"/>
      <c r="BD47" s="63"/>
      <c r="BF47" s="64"/>
      <c r="BG47" s="359"/>
      <c r="BH47" s="360"/>
      <c r="BI47" s="361"/>
      <c r="BJ47" s="63"/>
      <c r="BK47" s="14"/>
      <c r="BL47" s="64"/>
    </row>
    <row r="48" spans="1:64" x14ac:dyDescent="0.2">
      <c r="A48" t="s">
        <v>232</v>
      </c>
      <c r="B48" s="523">
        <v>26</v>
      </c>
      <c r="C48" s="524" t="s">
        <v>4646</v>
      </c>
      <c r="D48" s="525">
        <v>68</v>
      </c>
      <c r="E48" s="135">
        <v>25</v>
      </c>
      <c r="F48" s="499" t="s">
        <v>3887</v>
      </c>
      <c r="G48" s="136">
        <v>46</v>
      </c>
      <c r="H48" s="430">
        <v>29</v>
      </c>
      <c r="I48" s="431" t="s">
        <v>3105</v>
      </c>
      <c r="J48" s="432">
        <v>58</v>
      </c>
      <c r="K48" s="135">
        <v>15</v>
      </c>
      <c r="L48" t="s">
        <v>2370</v>
      </c>
      <c r="M48" s="136">
        <v>64</v>
      </c>
      <c r="N48" s="430">
        <v>24</v>
      </c>
      <c r="O48" s="431" t="s">
        <v>1603</v>
      </c>
      <c r="P48" s="432">
        <v>80</v>
      </c>
      <c r="Q48" s="40">
        <v>24</v>
      </c>
      <c r="R48" s="40" t="s">
        <v>851</v>
      </c>
      <c r="S48" s="254">
        <v>139</v>
      </c>
      <c r="T48" s="363">
        <v>22</v>
      </c>
      <c r="U48" s="363">
        <v>155832</v>
      </c>
      <c r="V48" s="364">
        <v>110</v>
      </c>
      <c r="W48" s="63">
        <v>18</v>
      </c>
      <c r="X48" s="14">
        <v>102304</v>
      </c>
      <c r="Y48" s="64">
        <v>123</v>
      </c>
      <c r="Z48" s="362">
        <v>18</v>
      </c>
      <c r="AA48" s="363">
        <v>127533</v>
      </c>
      <c r="AB48" s="364">
        <v>158</v>
      </c>
      <c r="AC48" s="63">
        <v>13</v>
      </c>
      <c r="AD48" s="14">
        <v>106938</v>
      </c>
      <c r="AE48" s="64">
        <v>168</v>
      </c>
      <c r="AF48" s="359">
        <v>14</v>
      </c>
      <c r="AG48" s="360">
        <v>176607</v>
      </c>
      <c r="AH48" s="361">
        <v>139</v>
      </c>
      <c r="AI48" s="63">
        <v>16</v>
      </c>
      <c r="AJ48" s="14">
        <v>147438</v>
      </c>
      <c r="AK48" s="64">
        <v>104</v>
      </c>
      <c r="AL48" s="362">
        <v>23</v>
      </c>
      <c r="AM48" s="363">
        <v>142373</v>
      </c>
      <c r="AN48" s="364">
        <v>130</v>
      </c>
      <c r="AO48" s="63">
        <v>13</v>
      </c>
      <c r="AP48" s="14">
        <v>150550</v>
      </c>
      <c r="AQ48" s="64">
        <v>136</v>
      </c>
      <c r="AR48" s="362"/>
      <c r="AS48" s="363"/>
      <c r="AT48" s="364"/>
      <c r="AU48" s="63"/>
      <c r="AW48" s="64"/>
      <c r="AX48" s="362"/>
      <c r="AY48" s="363"/>
      <c r="AZ48" s="364"/>
      <c r="BA48" s="63"/>
      <c r="BD48" s="63"/>
      <c r="BF48" s="64"/>
      <c r="BG48" s="359"/>
      <c r="BH48" s="360"/>
      <c r="BI48" s="361"/>
      <c r="BJ48" s="63"/>
      <c r="BK48" s="14"/>
      <c r="BL48" s="64"/>
    </row>
    <row r="49" spans="1:64" x14ac:dyDescent="0.2">
      <c r="A49" t="s">
        <v>216</v>
      </c>
      <c r="B49" s="523">
        <v>1</v>
      </c>
      <c r="C49" s="524" t="s">
        <v>4647</v>
      </c>
      <c r="D49" s="525">
        <v>6</v>
      </c>
      <c r="E49" s="135">
        <v>1</v>
      </c>
      <c r="F49" s="499" t="s">
        <v>3291</v>
      </c>
      <c r="G49" s="136">
        <v>6</v>
      </c>
      <c r="H49" s="430">
        <v>0</v>
      </c>
      <c r="I49" s="431" t="s">
        <v>270</v>
      </c>
      <c r="J49" s="432">
        <v>0</v>
      </c>
      <c r="K49" s="135">
        <v>1</v>
      </c>
      <c r="L49" t="s">
        <v>300</v>
      </c>
      <c r="M49" s="136">
        <v>9</v>
      </c>
      <c r="N49" s="430">
        <v>1</v>
      </c>
      <c r="O49" s="431" t="s">
        <v>368</v>
      </c>
      <c r="P49" s="432">
        <v>23</v>
      </c>
      <c r="Q49" s="40">
        <v>3</v>
      </c>
      <c r="R49" s="40" t="s">
        <v>483</v>
      </c>
      <c r="S49" s="254">
        <v>166</v>
      </c>
      <c r="T49" s="363">
        <v>1</v>
      </c>
      <c r="U49" s="363">
        <v>105000</v>
      </c>
      <c r="V49" s="364">
        <v>364</v>
      </c>
      <c r="W49" s="63">
        <v>2</v>
      </c>
      <c r="X49" s="14">
        <v>79525</v>
      </c>
      <c r="Y49" s="64">
        <v>71</v>
      </c>
      <c r="Z49" s="362">
        <v>1</v>
      </c>
      <c r="AA49" s="363">
        <v>205000</v>
      </c>
      <c r="AB49" s="364">
        <v>76</v>
      </c>
      <c r="AC49" s="63">
        <v>1</v>
      </c>
      <c r="AD49" s="14">
        <v>54000</v>
      </c>
      <c r="AE49" s="64">
        <v>239</v>
      </c>
      <c r="AF49" s="359">
        <v>1</v>
      </c>
      <c r="AG49" s="360">
        <v>75000</v>
      </c>
      <c r="AH49" s="361">
        <v>246</v>
      </c>
      <c r="AI49" s="63">
        <v>0</v>
      </c>
      <c r="AK49" s="64"/>
      <c r="AL49" s="362">
        <v>4</v>
      </c>
      <c r="AM49" s="363">
        <v>124125</v>
      </c>
      <c r="AN49" s="364">
        <v>67</v>
      </c>
      <c r="AO49" s="63">
        <v>1</v>
      </c>
      <c r="AP49" s="14">
        <v>104000</v>
      </c>
      <c r="AQ49" s="64">
        <v>21</v>
      </c>
      <c r="AR49" s="362"/>
      <c r="AS49" s="363"/>
      <c r="AT49" s="364"/>
      <c r="AU49" s="63"/>
      <c r="AW49" s="64"/>
      <c r="AX49" s="362"/>
      <c r="AY49" s="363"/>
      <c r="AZ49" s="364"/>
      <c r="BA49" s="63"/>
      <c r="BD49" s="63"/>
      <c r="BF49" s="64"/>
      <c r="BG49" s="359"/>
      <c r="BH49" s="360"/>
      <c r="BI49" s="361"/>
      <c r="BJ49" s="63"/>
      <c r="BK49" s="14"/>
      <c r="BL49" s="64"/>
    </row>
    <row r="50" spans="1:64" x14ac:dyDescent="0.2">
      <c r="A50" t="s">
        <v>217</v>
      </c>
      <c r="B50" s="523">
        <v>2</v>
      </c>
      <c r="C50" s="524" t="s">
        <v>4648</v>
      </c>
      <c r="D50" s="525">
        <v>21</v>
      </c>
      <c r="E50" s="135">
        <v>1</v>
      </c>
      <c r="F50" s="499" t="s">
        <v>3292</v>
      </c>
      <c r="G50" s="136">
        <v>135</v>
      </c>
      <c r="H50" s="430">
        <v>1</v>
      </c>
      <c r="I50" s="431" t="s">
        <v>2883</v>
      </c>
      <c r="J50" s="432">
        <v>25</v>
      </c>
      <c r="K50" s="135">
        <v>4</v>
      </c>
      <c r="L50" t="s">
        <v>2371</v>
      </c>
      <c r="M50" s="136">
        <v>73</v>
      </c>
      <c r="N50" s="430">
        <v>5</v>
      </c>
      <c r="O50" s="431" t="s">
        <v>1604</v>
      </c>
      <c r="P50" s="432">
        <v>37</v>
      </c>
      <c r="Q50" s="40">
        <v>7</v>
      </c>
      <c r="R50" s="40" t="s">
        <v>852</v>
      </c>
      <c r="S50" s="254">
        <v>58</v>
      </c>
      <c r="T50" s="363">
        <v>2</v>
      </c>
      <c r="U50" s="363">
        <v>204000</v>
      </c>
      <c r="V50" s="364">
        <v>104</v>
      </c>
      <c r="W50" s="63">
        <v>3</v>
      </c>
      <c r="X50" s="14">
        <v>123333</v>
      </c>
      <c r="Y50" s="64">
        <v>114</v>
      </c>
      <c r="Z50" s="362">
        <v>5</v>
      </c>
      <c r="AA50" s="363">
        <v>108991</v>
      </c>
      <c r="AB50" s="364">
        <v>49</v>
      </c>
      <c r="AC50" s="63">
        <v>4</v>
      </c>
      <c r="AD50" s="14">
        <v>146225</v>
      </c>
      <c r="AE50" s="64">
        <v>85</v>
      </c>
      <c r="AF50" s="359">
        <v>2</v>
      </c>
      <c r="AG50" s="360">
        <v>70750</v>
      </c>
      <c r="AH50" s="361">
        <v>49</v>
      </c>
      <c r="AI50" s="63">
        <v>2</v>
      </c>
      <c r="AJ50" s="14">
        <v>264293</v>
      </c>
      <c r="AK50" s="64">
        <v>126</v>
      </c>
      <c r="AL50" s="362">
        <v>2</v>
      </c>
      <c r="AM50" s="363">
        <v>225000</v>
      </c>
      <c r="AN50" s="364">
        <v>77</v>
      </c>
      <c r="AO50" s="63">
        <v>3</v>
      </c>
      <c r="AP50" s="14">
        <v>177103</v>
      </c>
      <c r="AQ50" s="64">
        <v>34</v>
      </c>
      <c r="AR50" s="362"/>
      <c r="AS50" s="363"/>
      <c r="AT50" s="364"/>
      <c r="AU50" s="63"/>
      <c r="AW50" s="64"/>
      <c r="AX50" s="362"/>
      <c r="AY50" s="363"/>
      <c r="AZ50" s="364"/>
      <c r="BA50" s="63"/>
      <c r="BD50" s="63"/>
      <c r="BF50" s="64"/>
      <c r="BG50" s="359"/>
      <c r="BH50" s="360"/>
      <c r="BI50" s="361"/>
      <c r="BJ50" s="63"/>
      <c r="BK50" s="14"/>
      <c r="BL50" s="64"/>
    </row>
    <row r="51" spans="1:64" x14ac:dyDescent="0.2">
      <c r="A51" t="s">
        <v>233</v>
      </c>
      <c r="B51" s="523">
        <v>6</v>
      </c>
      <c r="C51" s="524" t="s">
        <v>4649</v>
      </c>
      <c r="D51" s="525">
        <v>26</v>
      </c>
      <c r="E51" s="135">
        <v>8</v>
      </c>
      <c r="F51" s="499" t="s">
        <v>3696</v>
      </c>
      <c r="G51" s="136">
        <v>34</v>
      </c>
      <c r="H51" s="430">
        <v>16</v>
      </c>
      <c r="I51" s="431" t="s">
        <v>3106</v>
      </c>
      <c r="J51" s="432">
        <v>48</v>
      </c>
      <c r="K51" s="135">
        <v>4</v>
      </c>
      <c r="L51" t="s">
        <v>2372</v>
      </c>
      <c r="M51" s="136">
        <v>88</v>
      </c>
      <c r="N51" s="430">
        <v>8</v>
      </c>
      <c r="O51" s="431" t="s">
        <v>1605</v>
      </c>
      <c r="P51" s="432">
        <v>98</v>
      </c>
      <c r="Q51" s="40">
        <v>7</v>
      </c>
      <c r="R51" s="40" t="s">
        <v>853</v>
      </c>
      <c r="S51" s="254">
        <v>111</v>
      </c>
      <c r="T51" s="363">
        <v>7</v>
      </c>
      <c r="U51" s="363">
        <v>121629</v>
      </c>
      <c r="V51" s="364">
        <v>271</v>
      </c>
      <c r="W51" s="63">
        <v>5</v>
      </c>
      <c r="X51" s="14">
        <v>175500</v>
      </c>
      <c r="Y51" s="64">
        <v>103</v>
      </c>
      <c r="Z51" s="362">
        <v>7</v>
      </c>
      <c r="AA51" s="363">
        <v>142271</v>
      </c>
      <c r="AB51" s="364">
        <v>240</v>
      </c>
      <c r="AC51" s="63">
        <v>4</v>
      </c>
      <c r="AD51" s="14">
        <v>114875</v>
      </c>
      <c r="AE51" s="64">
        <v>201</v>
      </c>
      <c r="AF51" s="359">
        <v>4</v>
      </c>
      <c r="AG51" s="360">
        <v>145612</v>
      </c>
      <c r="AH51" s="361">
        <v>56</v>
      </c>
      <c r="AI51" s="63">
        <v>5</v>
      </c>
      <c r="AJ51" s="14">
        <v>152020</v>
      </c>
      <c r="AK51" s="64">
        <v>104</v>
      </c>
      <c r="AL51" s="362">
        <v>4</v>
      </c>
      <c r="AM51" s="363">
        <v>115600</v>
      </c>
      <c r="AN51" s="364">
        <v>56</v>
      </c>
      <c r="AO51" s="63">
        <v>12</v>
      </c>
      <c r="AP51" s="14">
        <v>195650</v>
      </c>
      <c r="AQ51" s="64">
        <v>89</v>
      </c>
      <c r="AR51" s="362"/>
      <c r="AS51" s="363"/>
      <c r="AT51" s="364"/>
      <c r="AU51" s="63"/>
      <c r="AW51" s="64"/>
      <c r="AX51" s="362"/>
      <c r="AY51" s="363"/>
      <c r="AZ51" s="364"/>
      <c r="BA51" s="63"/>
      <c r="BD51" s="63"/>
      <c r="BF51" s="64"/>
      <c r="BG51" s="359"/>
      <c r="BH51" s="360"/>
      <c r="BI51" s="361"/>
      <c r="BJ51" s="63"/>
      <c r="BK51" s="14"/>
      <c r="BL51" s="64"/>
    </row>
    <row r="52" spans="1:64" x14ac:dyDescent="0.2">
      <c r="A52" s="11" t="s">
        <v>25</v>
      </c>
      <c r="B52" s="523">
        <v>4</v>
      </c>
      <c r="C52" s="524" t="s">
        <v>4650</v>
      </c>
      <c r="D52" s="525">
        <v>34</v>
      </c>
      <c r="E52" s="135">
        <v>5</v>
      </c>
      <c r="F52" s="499" t="s">
        <v>3888</v>
      </c>
      <c r="G52" s="136">
        <v>80</v>
      </c>
      <c r="H52" s="430">
        <v>9</v>
      </c>
      <c r="I52" s="431" t="s">
        <v>3107</v>
      </c>
      <c r="J52" s="432">
        <v>36</v>
      </c>
      <c r="K52" s="135">
        <v>1</v>
      </c>
      <c r="L52" t="s">
        <v>2373</v>
      </c>
      <c r="M52" s="136">
        <v>38</v>
      </c>
      <c r="N52" s="430">
        <v>8</v>
      </c>
      <c r="O52" s="431" t="s">
        <v>1606</v>
      </c>
      <c r="P52" s="432">
        <v>132</v>
      </c>
      <c r="Q52" s="40">
        <v>4</v>
      </c>
      <c r="R52" s="40" t="s">
        <v>670</v>
      </c>
      <c r="S52" s="254">
        <v>55</v>
      </c>
      <c r="T52" s="363">
        <v>1</v>
      </c>
      <c r="U52" s="363">
        <v>162500</v>
      </c>
      <c r="V52" s="364">
        <v>39</v>
      </c>
      <c r="W52" s="61">
        <v>1</v>
      </c>
      <c r="X52" s="13">
        <v>122500</v>
      </c>
      <c r="Y52" s="62">
        <v>127</v>
      </c>
      <c r="Z52" s="359">
        <v>3</v>
      </c>
      <c r="AA52" s="360">
        <v>155658</v>
      </c>
      <c r="AB52" s="361">
        <v>75</v>
      </c>
      <c r="AC52" s="61">
        <v>2</v>
      </c>
      <c r="AD52" s="13">
        <v>211250</v>
      </c>
      <c r="AE52" s="62">
        <v>41</v>
      </c>
      <c r="AF52" s="359">
        <v>3</v>
      </c>
      <c r="AG52" s="360">
        <v>150000</v>
      </c>
      <c r="AH52" s="361">
        <v>192</v>
      </c>
      <c r="AI52" s="61">
        <v>2</v>
      </c>
      <c r="AJ52" s="13">
        <v>117500</v>
      </c>
      <c r="AK52" s="62">
        <v>51</v>
      </c>
      <c r="AL52" s="362">
        <v>3</v>
      </c>
      <c r="AM52" s="363">
        <v>169000</v>
      </c>
      <c r="AN52" s="364">
        <v>141</v>
      </c>
      <c r="AO52" s="63">
        <v>4</v>
      </c>
      <c r="AP52" s="14">
        <v>202475</v>
      </c>
      <c r="AQ52" s="64">
        <v>91</v>
      </c>
      <c r="AR52" s="362"/>
      <c r="AS52" s="363"/>
      <c r="AT52" s="364"/>
      <c r="AU52" s="63"/>
      <c r="AW52" s="64"/>
      <c r="AX52" s="362"/>
      <c r="AY52" s="363"/>
      <c r="AZ52" s="364"/>
      <c r="BA52" s="63"/>
      <c r="BD52" s="63"/>
      <c r="BF52" s="64"/>
      <c r="BG52" s="359"/>
      <c r="BH52" s="360"/>
      <c r="BI52" s="361"/>
      <c r="BJ52" s="63"/>
      <c r="BK52" s="14"/>
      <c r="BL52" s="64"/>
    </row>
    <row r="53" spans="1:64" x14ac:dyDescent="0.2">
      <c r="A53" t="s">
        <v>219</v>
      </c>
      <c r="B53" s="523">
        <v>8</v>
      </c>
      <c r="C53" s="524" t="s">
        <v>4651</v>
      </c>
      <c r="D53" s="525">
        <v>37</v>
      </c>
      <c r="E53" s="135">
        <v>3</v>
      </c>
      <c r="F53" s="499" t="s">
        <v>3697</v>
      </c>
      <c r="G53" s="136">
        <v>25</v>
      </c>
      <c r="H53" s="430">
        <v>4</v>
      </c>
      <c r="I53" s="431" t="s">
        <v>3108</v>
      </c>
      <c r="J53" s="432">
        <v>80</v>
      </c>
      <c r="K53" s="135">
        <v>5</v>
      </c>
      <c r="L53" t="s">
        <v>2374</v>
      </c>
      <c r="M53" s="136">
        <v>26</v>
      </c>
      <c r="N53" s="430">
        <v>7</v>
      </c>
      <c r="O53" s="431" t="s">
        <v>1607</v>
      </c>
      <c r="P53" s="432">
        <v>33</v>
      </c>
      <c r="Q53" s="40">
        <v>6</v>
      </c>
      <c r="R53" s="40" t="s">
        <v>854</v>
      </c>
      <c r="S53" s="254">
        <v>78</v>
      </c>
      <c r="T53" s="363">
        <v>5</v>
      </c>
      <c r="U53" s="363">
        <v>159900</v>
      </c>
      <c r="V53" s="364">
        <v>213</v>
      </c>
      <c r="W53" s="63">
        <v>8</v>
      </c>
      <c r="X53" s="14">
        <v>123396</v>
      </c>
      <c r="Y53" s="64">
        <v>63</v>
      </c>
      <c r="Z53" s="362">
        <v>3</v>
      </c>
      <c r="AA53" s="363">
        <v>87590</v>
      </c>
      <c r="AB53" s="364">
        <v>219</v>
      </c>
      <c r="AC53" s="61">
        <v>7</v>
      </c>
      <c r="AD53" s="13">
        <v>86692</v>
      </c>
      <c r="AE53" s="62">
        <v>113</v>
      </c>
      <c r="AF53" s="359">
        <v>6</v>
      </c>
      <c r="AG53" s="360">
        <v>96667</v>
      </c>
      <c r="AH53" s="361">
        <v>196</v>
      </c>
      <c r="AI53" s="61">
        <v>3</v>
      </c>
      <c r="AJ53" s="13">
        <v>153300</v>
      </c>
      <c r="AK53" s="62">
        <v>35</v>
      </c>
      <c r="AL53" s="362">
        <v>3</v>
      </c>
      <c r="AM53" s="363">
        <v>137703</v>
      </c>
      <c r="AN53" s="364">
        <v>127</v>
      </c>
      <c r="AO53" s="63">
        <v>6</v>
      </c>
      <c r="AP53" s="14">
        <v>110433</v>
      </c>
      <c r="AQ53" s="64">
        <v>76</v>
      </c>
      <c r="AR53" s="362"/>
      <c r="AS53" s="363"/>
      <c r="AT53" s="364"/>
      <c r="AU53" s="63"/>
      <c r="AW53" s="64"/>
      <c r="AX53" s="362"/>
      <c r="AY53" s="363"/>
      <c r="AZ53" s="364"/>
      <c r="BA53" s="63"/>
      <c r="BD53" s="63"/>
      <c r="BF53" s="64"/>
      <c r="BG53" s="359"/>
      <c r="BH53" s="360"/>
      <c r="BI53" s="361"/>
      <c r="BJ53" s="63"/>
      <c r="BK53" s="14"/>
      <c r="BL53" s="64"/>
    </row>
    <row r="54" spans="1:64" x14ac:dyDescent="0.2">
      <c r="A54" t="s">
        <v>234</v>
      </c>
      <c r="B54" s="523">
        <v>2</v>
      </c>
      <c r="C54" s="524" t="s">
        <v>3349</v>
      </c>
      <c r="D54" s="525">
        <v>50</v>
      </c>
      <c r="E54" s="135">
        <v>2</v>
      </c>
      <c r="F54" s="499" t="s">
        <v>3889</v>
      </c>
      <c r="G54" s="136">
        <v>7</v>
      </c>
      <c r="H54" s="430">
        <v>3</v>
      </c>
      <c r="I54" s="431" t="s">
        <v>2919</v>
      </c>
      <c r="J54" s="432">
        <v>12</v>
      </c>
      <c r="K54" s="135">
        <v>4</v>
      </c>
      <c r="L54" t="s">
        <v>2375</v>
      </c>
      <c r="M54" s="136">
        <v>15</v>
      </c>
      <c r="N54" s="430">
        <v>4</v>
      </c>
      <c r="O54" s="431" t="s">
        <v>1608</v>
      </c>
      <c r="P54" s="432">
        <v>57</v>
      </c>
      <c r="Q54" s="40">
        <v>3</v>
      </c>
      <c r="R54" s="40" t="s">
        <v>671</v>
      </c>
      <c r="S54" s="254">
        <v>157</v>
      </c>
      <c r="T54" s="363">
        <v>2</v>
      </c>
      <c r="U54" s="363">
        <v>134150</v>
      </c>
      <c r="V54" s="364">
        <v>8</v>
      </c>
      <c r="W54" s="63">
        <v>4</v>
      </c>
      <c r="X54" s="14">
        <v>88675</v>
      </c>
      <c r="Y54" s="64">
        <v>72</v>
      </c>
      <c r="Z54" s="362">
        <v>2</v>
      </c>
      <c r="AA54" s="363">
        <v>150450</v>
      </c>
      <c r="AB54" s="364">
        <v>58</v>
      </c>
      <c r="AC54" s="61">
        <v>1</v>
      </c>
      <c r="AD54" s="13">
        <v>102500</v>
      </c>
      <c r="AE54" s="62">
        <v>253</v>
      </c>
      <c r="AF54" s="359">
        <v>2</v>
      </c>
      <c r="AG54" s="360">
        <v>75200</v>
      </c>
      <c r="AH54" s="361">
        <v>39</v>
      </c>
      <c r="AI54" s="61">
        <v>3</v>
      </c>
      <c r="AJ54" s="13">
        <v>108267</v>
      </c>
      <c r="AK54" s="62">
        <v>36</v>
      </c>
      <c r="AL54" s="362">
        <v>2</v>
      </c>
      <c r="AM54" s="363">
        <v>82250</v>
      </c>
      <c r="AN54" s="364">
        <v>91</v>
      </c>
      <c r="AO54" s="63">
        <v>1</v>
      </c>
      <c r="AP54" s="14">
        <v>70000</v>
      </c>
      <c r="AQ54" s="64">
        <v>128</v>
      </c>
      <c r="AR54" s="362"/>
      <c r="AS54" s="363"/>
      <c r="AT54" s="364"/>
      <c r="AU54" s="63"/>
      <c r="AW54" s="64"/>
      <c r="AX54" s="362"/>
      <c r="AY54" s="363"/>
      <c r="AZ54" s="364"/>
      <c r="BA54" s="63"/>
      <c r="BD54" s="63"/>
      <c r="BF54" s="64"/>
      <c r="BG54" s="359"/>
      <c r="BH54" s="360"/>
      <c r="BI54" s="361"/>
      <c r="BJ54" s="63"/>
      <c r="BK54" s="14"/>
      <c r="BL54" s="64"/>
    </row>
    <row r="55" spans="1:64" x14ac:dyDescent="0.2">
      <c r="A55" t="s">
        <v>240</v>
      </c>
      <c r="B55" s="523">
        <v>53</v>
      </c>
      <c r="C55" s="524" t="s">
        <v>4652</v>
      </c>
      <c r="D55" s="525">
        <v>29</v>
      </c>
      <c r="E55" s="135">
        <v>64</v>
      </c>
      <c r="F55" s="499" t="s">
        <v>3890</v>
      </c>
      <c r="G55" s="136">
        <v>38</v>
      </c>
      <c r="H55" s="430">
        <v>35</v>
      </c>
      <c r="I55" s="431" t="s">
        <v>3109</v>
      </c>
      <c r="J55" s="432">
        <v>37</v>
      </c>
      <c r="K55" s="135">
        <v>56</v>
      </c>
      <c r="L55" t="s">
        <v>2376</v>
      </c>
      <c r="M55" s="136">
        <v>79</v>
      </c>
      <c r="N55" s="430">
        <v>57</v>
      </c>
      <c r="O55" s="431" t="s">
        <v>1609</v>
      </c>
      <c r="P55" s="432">
        <v>92</v>
      </c>
      <c r="Q55" s="40">
        <v>47</v>
      </c>
      <c r="R55" s="40" t="s">
        <v>855</v>
      </c>
      <c r="S55" s="254">
        <v>103</v>
      </c>
      <c r="T55" s="363">
        <v>65</v>
      </c>
      <c r="U55" s="363">
        <v>142853</v>
      </c>
      <c r="V55" s="364">
        <v>166</v>
      </c>
      <c r="W55" s="63">
        <v>55</v>
      </c>
      <c r="X55" s="14">
        <v>155461</v>
      </c>
      <c r="Y55" s="64">
        <v>151</v>
      </c>
      <c r="Z55" s="362">
        <v>41</v>
      </c>
      <c r="AA55" s="363">
        <v>126161</v>
      </c>
      <c r="AB55" s="364">
        <v>192</v>
      </c>
      <c r="AC55" s="61">
        <v>46</v>
      </c>
      <c r="AD55" s="13">
        <v>122241</v>
      </c>
      <c r="AE55" s="62">
        <v>167</v>
      </c>
      <c r="AF55" s="359">
        <v>40</v>
      </c>
      <c r="AG55" s="360">
        <v>154871</v>
      </c>
      <c r="AH55" s="361">
        <v>137</v>
      </c>
      <c r="AI55" s="61">
        <v>42</v>
      </c>
      <c r="AJ55" s="13">
        <v>153370</v>
      </c>
      <c r="AK55" s="62">
        <v>139</v>
      </c>
      <c r="AL55" s="362">
        <v>35</v>
      </c>
      <c r="AM55" s="363">
        <v>146231</v>
      </c>
      <c r="AN55" s="364">
        <v>123</v>
      </c>
      <c r="AO55" s="63">
        <v>68</v>
      </c>
      <c r="AP55" s="14">
        <v>141104</v>
      </c>
      <c r="AQ55" s="64">
        <v>95</v>
      </c>
      <c r="AR55" s="362"/>
      <c r="AS55" s="363"/>
      <c r="AT55" s="364"/>
      <c r="AU55" s="63"/>
      <c r="AW55" s="64"/>
      <c r="AX55" s="362"/>
      <c r="AY55" s="363"/>
      <c r="AZ55" s="364"/>
      <c r="BA55" s="63"/>
      <c r="BD55" s="63"/>
      <c r="BF55" s="64"/>
      <c r="BG55" s="359"/>
      <c r="BH55" s="360"/>
      <c r="BI55" s="361"/>
      <c r="BJ55" s="63"/>
      <c r="BK55" s="14"/>
      <c r="BL55" s="64"/>
    </row>
    <row r="56" spans="1:64" x14ac:dyDescent="0.2">
      <c r="A56" t="s">
        <v>220</v>
      </c>
      <c r="B56" s="523">
        <v>13</v>
      </c>
      <c r="C56" s="524" t="s">
        <v>4653</v>
      </c>
      <c r="D56" s="525">
        <v>45</v>
      </c>
      <c r="E56" s="135">
        <v>9</v>
      </c>
      <c r="F56" s="499" t="s">
        <v>3699</v>
      </c>
      <c r="G56" s="136">
        <v>47</v>
      </c>
      <c r="H56" s="430">
        <v>14</v>
      </c>
      <c r="I56" s="431" t="s">
        <v>3110</v>
      </c>
      <c r="J56" s="432">
        <v>25</v>
      </c>
      <c r="K56" s="135">
        <v>13</v>
      </c>
      <c r="L56" t="s">
        <v>2377</v>
      </c>
      <c r="M56" s="136">
        <v>94</v>
      </c>
      <c r="N56" s="430">
        <v>16</v>
      </c>
      <c r="O56" s="431" t="s">
        <v>1610</v>
      </c>
      <c r="P56" s="432">
        <v>58</v>
      </c>
      <c r="Q56" s="40">
        <v>9</v>
      </c>
      <c r="R56" s="40" t="s">
        <v>856</v>
      </c>
      <c r="S56" s="254">
        <v>209</v>
      </c>
      <c r="T56" s="363">
        <v>11</v>
      </c>
      <c r="U56" s="363">
        <v>125218</v>
      </c>
      <c r="V56" s="364">
        <v>88</v>
      </c>
      <c r="W56" s="63">
        <v>13</v>
      </c>
      <c r="X56" s="14">
        <v>211698</v>
      </c>
      <c r="Y56" s="64">
        <v>131</v>
      </c>
      <c r="Z56" s="362">
        <v>10</v>
      </c>
      <c r="AA56" s="363">
        <v>137970</v>
      </c>
      <c r="AB56" s="364">
        <v>126</v>
      </c>
      <c r="AC56" s="61">
        <v>6</v>
      </c>
      <c r="AD56" s="13">
        <v>156833</v>
      </c>
      <c r="AE56" s="62">
        <v>225</v>
      </c>
      <c r="AF56" s="359">
        <v>10</v>
      </c>
      <c r="AG56" s="360">
        <v>115240</v>
      </c>
      <c r="AH56" s="361">
        <v>86</v>
      </c>
      <c r="AI56" s="61">
        <v>4</v>
      </c>
      <c r="AJ56" s="13">
        <v>215250</v>
      </c>
      <c r="AK56" s="62">
        <v>97</v>
      </c>
      <c r="AL56" s="362">
        <v>6</v>
      </c>
      <c r="AM56" s="363">
        <v>257317</v>
      </c>
      <c r="AN56" s="364">
        <v>118</v>
      </c>
      <c r="AO56" s="63">
        <v>9</v>
      </c>
      <c r="AP56" s="14">
        <v>207878</v>
      </c>
      <c r="AQ56" s="64">
        <v>69</v>
      </c>
      <c r="AR56" s="362"/>
      <c r="AS56" s="363"/>
      <c r="AT56" s="364"/>
      <c r="AU56" s="63"/>
      <c r="AW56" s="64"/>
      <c r="AX56" s="362"/>
      <c r="AY56" s="363"/>
      <c r="AZ56" s="364"/>
      <c r="BA56" s="63"/>
      <c r="BD56" s="63"/>
      <c r="BF56" s="64"/>
      <c r="BG56" s="359"/>
      <c r="BH56" s="360"/>
      <c r="BI56" s="361"/>
      <c r="BJ56" s="63"/>
      <c r="BK56" s="14"/>
      <c r="BL56" s="64"/>
    </row>
    <row r="57" spans="1:64" x14ac:dyDescent="0.2">
      <c r="A57" t="s">
        <v>221</v>
      </c>
      <c r="B57" s="523">
        <v>6</v>
      </c>
      <c r="C57" s="524" t="s">
        <v>4654</v>
      </c>
      <c r="D57" s="525">
        <v>56</v>
      </c>
      <c r="E57" s="135">
        <v>3</v>
      </c>
      <c r="F57" s="499" t="s">
        <v>3891</v>
      </c>
      <c r="G57" s="136">
        <v>13</v>
      </c>
      <c r="H57" s="430">
        <v>7</v>
      </c>
      <c r="I57" s="431" t="s">
        <v>2496</v>
      </c>
      <c r="J57" s="432">
        <v>53</v>
      </c>
      <c r="K57" s="135">
        <v>9</v>
      </c>
      <c r="L57" t="s">
        <v>2378</v>
      </c>
      <c r="M57" s="136">
        <v>65</v>
      </c>
      <c r="N57" s="430">
        <v>12</v>
      </c>
      <c r="O57" s="431" t="s">
        <v>1611</v>
      </c>
      <c r="P57" s="432">
        <v>71</v>
      </c>
      <c r="Q57" s="40">
        <v>8</v>
      </c>
      <c r="R57" s="40" t="s">
        <v>857</v>
      </c>
      <c r="S57" s="254">
        <v>78</v>
      </c>
      <c r="T57" s="363">
        <v>7</v>
      </c>
      <c r="U57" s="363">
        <v>270314</v>
      </c>
      <c r="V57" s="364">
        <v>170</v>
      </c>
      <c r="W57" s="63">
        <v>6</v>
      </c>
      <c r="X57" s="14">
        <v>211752</v>
      </c>
      <c r="Y57" s="64">
        <v>134</v>
      </c>
      <c r="Z57" s="362">
        <v>6</v>
      </c>
      <c r="AA57" s="363">
        <v>147033</v>
      </c>
      <c r="AB57" s="364">
        <v>91</v>
      </c>
      <c r="AC57" s="61">
        <v>6</v>
      </c>
      <c r="AD57" s="13">
        <v>165717</v>
      </c>
      <c r="AE57" s="62">
        <v>77</v>
      </c>
      <c r="AF57" s="359">
        <v>2</v>
      </c>
      <c r="AG57" s="360">
        <v>202500</v>
      </c>
      <c r="AH57" s="361">
        <v>71</v>
      </c>
      <c r="AI57" s="61">
        <v>1</v>
      </c>
      <c r="AJ57" s="13">
        <v>140000</v>
      </c>
      <c r="AK57" s="62">
        <v>85</v>
      </c>
      <c r="AL57" s="362">
        <v>5</v>
      </c>
      <c r="AM57" s="363">
        <v>217380</v>
      </c>
      <c r="AN57" s="364">
        <v>73</v>
      </c>
      <c r="AO57" s="63">
        <v>2</v>
      </c>
      <c r="AP57" s="14">
        <v>198500</v>
      </c>
      <c r="AQ57" s="64">
        <v>104</v>
      </c>
      <c r="AR57" s="362"/>
      <c r="AS57" s="363"/>
      <c r="AT57" s="364"/>
      <c r="AU57" s="63"/>
      <c r="AW57" s="64"/>
      <c r="AX57" s="362"/>
      <c r="AY57" s="363"/>
      <c r="AZ57" s="364"/>
      <c r="BA57" s="63"/>
      <c r="BD57" s="63"/>
      <c r="BF57" s="64"/>
      <c r="BG57" s="359"/>
      <c r="BH57" s="360"/>
      <c r="BI57" s="361"/>
      <c r="BJ57" s="63"/>
      <c r="BK57" s="14"/>
      <c r="BL57" s="64"/>
    </row>
    <row r="58" spans="1:64" x14ac:dyDescent="0.2">
      <c r="A58" t="s">
        <v>222</v>
      </c>
      <c r="B58" s="523">
        <v>505</v>
      </c>
      <c r="C58" s="524" t="s">
        <v>4655</v>
      </c>
      <c r="D58" s="525">
        <v>40</v>
      </c>
      <c r="E58" s="135">
        <v>470</v>
      </c>
      <c r="F58" s="499" t="s">
        <v>3892</v>
      </c>
      <c r="G58" s="136">
        <v>60</v>
      </c>
      <c r="H58" s="430">
        <v>514</v>
      </c>
      <c r="I58" s="431" t="s">
        <v>3111</v>
      </c>
      <c r="J58" s="432">
        <v>77</v>
      </c>
      <c r="K58" s="135">
        <v>457</v>
      </c>
      <c r="L58" t="s">
        <v>2379</v>
      </c>
      <c r="M58" s="136">
        <v>85</v>
      </c>
      <c r="N58" s="430">
        <v>454</v>
      </c>
      <c r="O58" s="431" t="s">
        <v>1612</v>
      </c>
      <c r="P58" s="432">
        <v>105</v>
      </c>
      <c r="Q58" s="40">
        <v>403</v>
      </c>
      <c r="R58" s="40" t="s">
        <v>858</v>
      </c>
      <c r="S58" s="254">
        <v>106</v>
      </c>
      <c r="T58" s="363">
        <v>352</v>
      </c>
      <c r="U58" s="363">
        <v>109182</v>
      </c>
      <c r="V58" s="364">
        <v>100</v>
      </c>
      <c r="W58" s="63">
        <v>352</v>
      </c>
      <c r="X58" s="14">
        <v>111768</v>
      </c>
      <c r="Y58" s="64">
        <v>122</v>
      </c>
      <c r="Z58" s="362">
        <v>332</v>
      </c>
      <c r="AA58" s="363">
        <v>108982</v>
      </c>
      <c r="AB58" s="364">
        <v>112</v>
      </c>
      <c r="AC58" s="61">
        <v>283</v>
      </c>
      <c r="AD58" s="13">
        <v>101911</v>
      </c>
      <c r="AE58" s="62">
        <v>129</v>
      </c>
      <c r="AF58" s="359">
        <v>299</v>
      </c>
      <c r="AG58" s="360">
        <v>104894</v>
      </c>
      <c r="AH58" s="361">
        <v>123</v>
      </c>
      <c r="AI58" s="61">
        <v>330</v>
      </c>
      <c r="AJ58" s="13">
        <v>108855</v>
      </c>
      <c r="AK58" s="62">
        <v>106</v>
      </c>
      <c r="AL58" s="359">
        <v>355</v>
      </c>
      <c r="AM58" s="360">
        <v>120847</v>
      </c>
      <c r="AN58" s="361">
        <v>102</v>
      </c>
      <c r="AO58" s="63">
        <v>491</v>
      </c>
      <c r="AP58" s="14">
        <v>118851</v>
      </c>
      <c r="AQ58" s="64">
        <v>101</v>
      </c>
      <c r="AR58" s="362"/>
      <c r="AS58" s="363"/>
      <c r="AT58" s="364"/>
      <c r="AU58" s="63"/>
      <c r="AW58" s="64"/>
      <c r="AX58" s="362"/>
      <c r="AY58" s="363"/>
      <c r="AZ58" s="364"/>
      <c r="BA58" s="63"/>
      <c r="BD58" s="63"/>
      <c r="BF58" s="64"/>
      <c r="BG58" s="359"/>
      <c r="BH58" s="360"/>
      <c r="BI58" s="361"/>
      <c r="BJ58" s="63"/>
      <c r="BK58" s="14"/>
      <c r="BL58" s="64"/>
    </row>
    <row r="59" spans="1:64" x14ac:dyDescent="0.2">
      <c r="A59" t="s">
        <v>223</v>
      </c>
      <c r="B59" s="523">
        <v>13</v>
      </c>
      <c r="C59" s="524" t="s">
        <v>4656</v>
      </c>
      <c r="D59" s="525">
        <v>33</v>
      </c>
      <c r="E59" s="135">
        <v>14</v>
      </c>
      <c r="F59" s="499" t="s">
        <v>3893</v>
      </c>
      <c r="G59" s="136">
        <v>60</v>
      </c>
      <c r="H59" s="430">
        <v>21</v>
      </c>
      <c r="I59" s="431" t="s">
        <v>3112</v>
      </c>
      <c r="J59" s="432">
        <v>28</v>
      </c>
      <c r="K59" s="135">
        <v>14</v>
      </c>
      <c r="L59" t="s">
        <v>2380</v>
      </c>
      <c r="M59" s="136">
        <v>59</v>
      </c>
      <c r="N59" s="430">
        <v>17</v>
      </c>
      <c r="O59" s="431" t="s">
        <v>1613</v>
      </c>
      <c r="P59" s="432">
        <v>171</v>
      </c>
      <c r="Q59" s="40">
        <v>19</v>
      </c>
      <c r="R59" s="40" t="s">
        <v>859</v>
      </c>
      <c r="S59" s="254">
        <v>87</v>
      </c>
      <c r="T59" s="363">
        <v>18</v>
      </c>
      <c r="U59" s="363">
        <v>199844</v>
      </c>
      <c r="V59" s="364">
        <v>143</v>
      </c>
      <c r="W59" s="63">
        <v>13</v>
      </c>
      <c r="X59" s="14">
        <v>252115</v>
      </c>
      <c r="Y59" s="64">
        <v>180</v>
      </c>
      <c r="Z59" s="362">
        <v>8</v>
      </c>
      <c r="AA59" s="363">
        <v>182175</v>
      </c>
      <c r="AB59" s="364">
        <v>189</v>
      </c>
      <c r="AC59" s="61">
        <v>8</v>
      </c>
      <c r="AD59" s="13">
        <v>131162</v>
      </c>
      <c r="AE59" s="62">
        <v>99</v>
      </c>
      <c r="AF59" s="359">
        <v>13</v>
      </c>
      <c r="AG59" s="360">
        <v>238108</v>
      </c>
      <c r="AH59" s="361">
        <v>183</v>
      </c>
      <c r="AI59" s="61">
        <v>8</v>
      </c>
      <c r="AJ59" s="13">
        <v>226850</v>
      </c>
      <c r="AK59" s="62">
        <v>51</v>
      </c>
      <c r="AL59" s="359">
        <v>12</v>
      </c>
      <c r="AM59" s="360">
        <v>247581</v>
      </c>
      <c r="AN59" s="361">
        <v>71</v>
      </c>
      <c r="AO59" s="63">
        <v>8</v>
      </c>
      <c r="AP59" s="14">
        <v>175862</v>
      </c>
      <c r="AQ59" s="64">
        <v>179</v>
      </c>
      <c r="AR59" s="362"/>
      <c r="AS59" s="363"/>
      <c r="AT59" s="364"/>
      <c r="AU59" s="63"/>
      <c r="AW59" s="64"/>
      <c r="AX59" s="362"/>
      <c r="AY59" s="363"/>
      <c r="AZ59" s="364"/>
      <c r="BA59" s="63"/>
      <c r="BD59" s="63"/>
      <c r="BF59" s="64"/>
      <c r="BG59" s="359"/>
      <c r="BH59" s="360"/>
      <c r="BI59" s="361"/>
      <c r="BJ59" s="63"/>
      <c r="BK59" s="14"/>
      <c r="BL59" s="64"/>
    </row>
    <row r="60" spans="1:64" x14ac:dyDescent="0.2">
      <c r="A60" t="s">
        <v>224</v>
      </c>
      <c r="B60" s="523">
        <v>5</v>
      </c>
      <c r="C60" s="524" t="s">
        <v>4657</v>
      </c>
      <c r="D60" s="525">
        <v>60</v>
      </c>
      <c r="E60" s="135">
        <v>4</v>
      </c>
      <c r="F60" s="499" t="s">
        <v>3894</v>
      </c>
      <c r="G60" s="136">
        <v>12</v>
      </c>
      <c r="H60" s="430">
        <v>1</v>
      </c>
      <c r="I60" s="431" t="s">
        <v>3113</v>
      </c>
      <c r="J60" s="432">
        <v>8</v>
      </c>
      <c r="K60" s="135">
        <v>3</v>
      </c>
      <c r="L60" t="s">
        <v>2381</v>
      </c>
      <c r="M60" s="136">
        <v>133</v>
      </c>
      <c r="N60" s="430">
        <v>2</v>
      </c>
      <c r="O60" s="431" t="s">
        <v>1614</v>
      </c>
      <c r="P60" s="432">
        <v>84</v>
      </c>
      <c r="Q60" s="40">
        <v>0</v>
      </c>
      <c r="R60" s="40" t="s">
        <v>270</v>
      </c>
      <c r="S60" s="254">
        <v>0</v>
      </c>
      <c r="T60" s="363">
        <v>5</v>
      </c>
      <c r="U60" s="363">
        <v>166480</v>
      </c>
      <c r="V60" s="364">
        <v>50</v>
      </c>
      <c r="W60" s="63">
        <v>5</v>
      </c>
      <c r="X60" s="14">
        <v>141080</v>
      </c>
      <c r="Y60" s="64">
        <v>185</v>
      </c>
      <c r="Z60" s="362">
        <v>0</v>
      </c>
      <c r="AA60" s="363">
        <v>0</v>
      </c>
      <c r="AB60" s="364">
        <v>0</v>
      </c>
      <c r="AC60" s="61">
        <v>2</v>
      </c>
      <c r="AD60" s="13">
        <v>102450</v>
      </c>
      <c r="AE60" s="62">
        <v>78</v>
      </c>
      <c r="AF60" s="359">
        <v>2</v>
      </c>
      <c r="AG60" s="360">
        <v>130500</v>
      </c>
      <c r="AH60" s="361">
        <v>132</v>
      </c>
      <c r="AI60" s="61">
        <v>1</v>
      </c>
      <c r="AJ60" s="13">
        <v>90000</v>
      </c>
      <c r="AK60" s="62">
        <v>7</v>
      </c>
      <c r="AL60" s="362">
        <v>1</v>
      </c>
      <c r="AM60" s="363">
        <v>509900</v>
      </c>
      <c r="AN60" s="364">
        <v>92</v>
      </c>
      <c r="AO60" s="63">
        <v>0</v>
      </c>
      <c r="AQ60" s="64"/>
      <c r="AR60" s="362"/>
      <c r="AS60" s="363"/>
      <c r="AT60" s="364"/>
      <c r="AU60" s="63"/>
      <c r="AW60" s="64"/>
      <c r="AX60" s="362"/>
      <c r="AY60" s="363"/>
      <c r="AZ60" s="364"/>
      <c r="BA60" s="63"/>
      <c r="BD60" s="63"/>
      <c r="BF60" s="64"/>
      <c r="BG60" s="359"/>
      <c r="BH60" s="360"/>
      <c r="BI60" s="361"/>
      <c r="BJ60" s="63"/>
      <c r="BK60" s="14"/>
      <c r="BL60" s="64"/>
    </row>
    <row r="61" spans="1:64" x14ac:dyDescent="0.2">
      <c r="A61" t="s">
        <v>235</v>
      </c>
      <c r="B61" s="523">
        <v>2</v>
      </c>
      <c r="C61" s="524" t="s">
        <v>4462</v>
      </c>
      <c r="D61" s="525">
        <v>28</v>
      </c>
      <c r="E61" s="135">
        <v>4</v>
      </c>
      <c r="F61" s="499" t="s">
        <v>3895</v>
      </c>
      <c r="G61" s="136">
        <v>11</v>
      </c>
      <c r="H61" s="430">
        <v>1</v>
      </c>
      <c r="I61" s="431" t="s">
        <v>3114</v>
      </c>
      <c r="J61" s="432">
        <v>7</v>
      </c>
      <c r="K61" s="135">
        <v>1</v>
      </c>
      <c r="L61" t="s">
        <v>373</v>
      </c>
      <c r="M61" s="136">
        <v>4</v>
      </c>
      <c r="N61" s="430">
        <v>1</v>
      </c>
      <c r="O61" s="431" t="s">
        <v>1046</v>
      </c>
      <c r="P61" s="432">
        <v>113</v>
      </c>
      <c r="Q61" s="40">
        <v>2</v>
      </c>
      <c r="R61" s="40" t="s">
        <v>860</v>
      </c>
      <c r="S61" s="254">
        <v>109</v>
      </c>
      <c r="T61" s="363">
        <v>4</v>
      </c>
      <c r="U61" s="363">
        <v>125000</v>
      </c>
      <c r="V61" s="364">
        <v>129</v>
      </c>
      <c r="W61" s="63">
        <v>2</v>
      </c>
      <c r="X61" s="14">
        <v>191750</v>
      </c>
      <c r="Y61" s="64">
        <v>39</v>
      </c>
      <c r="Z61" s="362">
        <v>1</v>
      </c>
      <c r="AA61" s="363">
        <v>65000</v>
      </c>
      <c r="AB61" s="364">
        <v>165</v>
      </c>
      <c r="AC61" s="61">
        <v>1</v>
      </c>
      <c r="AD61" s="13">
        <v>87500</v>
      </c>
      <c r="AE61" s="62">
        <v>197</v>
      </c>
      <c r="AF61" s="359">
        <v>3</v>
      </c>
      <c r="AG61" s="360">
        <v>155000</v>
      </c>
      <c r="AH61" s="361">
        <v>54</v>
      </c>
      <c r="AI61" s="61">
        <v>3</v>
      </c>
      <c r="AJ61" s="13">
        <v>77967</v>
      </c>
      <c r="AK61" s="62">
        <v>254</v>
      </c>
      <c r="AL61" s="362">
        <v>3</v>
      </c>
      <c r="AM61" s="363">
        <v>191833</v>
      </c>
      <c r="AN61" s="364">
        <v>57</v>
      </c>
      <c r="AO61" s="63">
        <v>1</v>
      </c>
      <c r="AP61" s="14">
        <v>284900</v>
      </c>
      <c r="AQ61" s="64">
        <v>67</v>
      </c>
      <c r="AR61" s="362"/>
      <c r="AS61" s="363"/>
      <c r="AT61" s="364"/>
      <c r="AU61" s="63"/>
      <c r="AW61" s="64"/>
      <c r="AX61" s="362"/>
      <c r="AY61" s="363"/>
      <c r="AZ61" s="364"/>
      <c r="BA61" s="63"/>
      <c r="BD61" s="63"/>
      <c r="BF61" s="64"/>
      <c r="BG61" s="359"/>
      <c r="BH61" s="360"/>
      <c r="BI61" s="361"/>
      <c r="BJ61" s="63"/>
      <c r="BK61" s="14"/>
      <c r="BL61" s="64"/>
    </row>
    <row r="62" spans="1:64" x14ac:dyDescent="0.2">
      <c r="A62" t="s">
        <v>225</v>
      </c>
      <c r="B62" s="523">
        <v>13</v>
      </c>
      <c r="C62" s="524" t="s">
        <v>4658</v>
      </c>
      <c r="D62" s="525">
        <v>20</v>
      </c>
      <c r="E62" s="135">
        <v>11</v>
      </c>
      <c r="F62" s="499" t="s">
        <v>3896</v>
      </c>
      <c r="G62" s="136">
        <v>26</v>
      </c>
      <c r="H62" s="430">
        <v>2</v>
      </c>
      <c r="I62" s="431" t="s">
        <v>2924</v>
      </c>
      <c r="J62" s="432">
        <v>6</v>
      </c>
      <c r="K62" s="135">
        <v>6</v>
      </c>
      <c r="L62" t="s">
        <v>2382</v>
      </c>
      <c r="M62" s="136">
        <v>63</v>
      </c>
      <c r="N62" s="430">
        <v>10</v>
      </c>
      <c r="O62" s="431" t="s">
        <v>1615</v>
      </c>
      <c r="P62" s="432">
        <v>47</v>
      </c>
      <c r="Q62" s="40">
        <v>10</v>
      </c>
      <c r="R62" s="40" t="s">
        <v>861</v>
      </c>
      <c r="S62" s="254">
        <v>80</v>
      </c>
      <c r="T62" s="363">
        <v>7</v>
      </c>
      <c r="U62" s="363">
        <v>174857</v>
      </c>
      <c r="V62" s="364">
        <v>95</v>
      </c>
      <c r="W62" s="63">
        <v>13</v>
      </c>
      <c r="X62" s="14">
        <v>127921</v>
      </c>
      <c r="Y62" s="64">
        <v>118</v>
      </c>
      <c r="Z62" s="362">
        <v>7</v>
      </c>
      <c r="AA62" s="363">
        <v>151871</v>
      </c>
      <c r="AB62" s="364">
        <v>97</v>
      </c>
      <c r="AC62" s="61">
        <v>7</v>
      </c>
      <c r="AD62" s="13">
        <v>176114</v>
      </c>
      <c r="AE62" s="62">
        <v>149</v>
      </c>
      <c r="AF62" s="359">
        <v>5</v>
      </c>
      <c r="AG62" s="360">
        <v>139800</v>
      </c>
      <c r="AH62" s="361">
        <v>56</v>
      </c>
      <c r="AI62" s="61">
        <v>4</v>
      </c>
      <c r="AJ62" s="13">
        <v>125075</v>
      </c>
      <c r="AK62" s="62">
        <v>49</v>
      </c>
      <c r="AL62" s="362">
        <v>3</v>
      </c>
      <c r="AM62" s="363">
        <v>133300</v>
      </c>
      <c r="AN62" s="364">
        <v>36</v>
      </c>
      <c r="AO62" s="63">
        <v>4</v>
      </c>
      <c r="AP62" s="14">
        <v>182850</v>
      </c>
      <c r="AQ62" s="64">
        <v>44</v>
      </c>
      <c r="AR62" s="362"/>
      <c r="AS62" s="363"/>
      <c r="AT62" s="364"/>
      <c r="AU62" s="63"/>
      <c r="AW62" s="64"/>
      <c r="AX62" s="362"/>
      <c r="AY62" s="363"/>
      <c r="AZ62" s="364"/>
      <c r="BA62" s="63"/>
      <c r="BD62" s="63"/>
      <c r="BF62" s="64"/>
      <c r="BG62" s="359"/>
      <c r="BH62" s="360"/>
      <c r="BI62" s="361"/>
      <c r="BJ62" s="63"/>
      <c r="BK62" s="14"/>
      <c r="BL62" s="64"/>
    </row>
    <row r="63" spans="1:64" x14ac:dyDescent="0.2">
      <c r="A63" t="s">
        <v>226</v>
      </c>
      <c r="B63" s="523">
        <v>24</v>
      </c>
      <c r="C63" s="524" t="s">
        <v>4659</v>
      </c>
      <c r="D63" s="525">
        <v>97</v>
      </c>
      <c r="E63" s="135">
        <v>24</v>
      </c>
      <c r="F63" s="499" t="s">
        <v>3897</v>
      </c>
      <c r="G63" s="136">
        <v>25</v>
      </c>
      <c r="H63" s="430">
        <v>25</v>
      </c>
      <c r="I63" s="431" t="s">
        <v>2393</v>
      </c>
      <c r="J63" s="432">
        <v>42</v>
      </c>
      <c r="K63" s="135">
        <v>32</v>
      </c>
      <c r="L63" t="s">
        <v>2383</v>
      </c>
      <c r="M63" s="136">
        <v>61</v>
      </c>
      <c r="N63" s="430">
        <v>32</v>
      </c>
      <c r="O63" s="431" t="s">
        <v>1616</v>
      </c>
      <c r="P63" s="432">
        <v>67</v>
      </c>
      <c r="Q63" s="40">
        <v>28</v>
      </c>
      <c r="R63" s="40" t="s">
        <v>862</v>
      </c>
      <c r="S63" s="254">
        <v>163</v>
      </c>
      <c r="T63" s="363">
        <v>25</v>
      </c>
      <c r="U63" s="363">
        <v>106656</v>
      </c>
      <c r="V63" s="364">
        <v>123</v>
      </c>
      <c r="W63" s="63">
        <v>21</v>
      </c>
      <c r="X63" s="14">
        <v>115897</v>
      </c>
      <c r="Y63" s="64">
        <v>125</v>
      </c>
      <c r="Z63" s="362">
        <v>17</v>
      </c>
      <c r="AA63" s="363">
        <v>136407</v>
      </c>
      <c r="AB63" s="364">
        <v>135</v>
      </c>
      <c r="AC63" s="61">
        <v>18</v>
      </c>
      <c r="AD63" s="13">
        <v>125494</v>
      </c>
      <c r="AE63" s="62">
        <v>146</v>
      </c>
      <c r="AF63" s="359">
        <v>15</v>
      </c>
      <c r="AG63" s="360">
        <v>146927</v>
      </c>
      <c r="AH63" s="361">
        <v>149</v>
      </c>
      <c r="AI63" s="61">
        <v>23</v>
      </c>
      <c r="AJ63" s="13">
        <v>108539</v>
      </c>
      <c r="AK63" s="62">
        <v>142</v>
      </c>
      <c r="AL63" s="359">
        <v>18</v>
      </c>
      <c r="AM63" s="360">
        <v>132394</v>
      </c>
      <c r="AN63" s="361">
        <v>103</v>
      </c>
      <c r="AO63" s="63">
        <v>24</v>
      </c>
      <c r="AP63" s="14">
        <v>134204</v>
      </c>
      <c r="AQ63" s="64">
        <v>61</v>
      </c>
      <c r="AR63" s="362"/>
      <c r="AS63" s="363"/>
      <c r="AT63" s="364"/>
      <c r="AU63" s="63"/>
      <c r="AW63" s="64"/>
      <c r="AX63" s="362"/>
      <c r="AY63" s="363"/>
      <c r="AZ63" s="364"/>
      <c r="BA63" s="63"/>
      <c r="BD63" s="63"/>
      <c r="BF63" s="64"/>
      <c r="BG63" s="359"/>
      <c r="BH63" s="360"/>
      <c r="BI63" s="361"/>
      <c r="BJ63" s="63"/>
      <c r="BK63" s="14"/>
      <c r="BL63" s="64"/>
    </row>
    <row r="64" spans="1:64" x14ac:dyDescent="0.2">
      <c r="A64" t="s">
        <v>227</v>
      </c>
      <c r="B64" s="523">
        <v>24</v>
      </c>
      <c r="C64" s="524" t="s">
        <v>4660</v>
      </c>
      <c r="D64" s="525">
        <v>37</v>
      </c>
      <c r="E64" s="135">
        <v>19</v>
      </c>
      <c r="F64" s="499" t="s">
        <v>3898</v>
      </c>
      <c r="G64" s="136">
        <v>58</v>
      </c>
      <c r="H64" s="430">
        <v>20</v>
      </c>
      <c r="I64" s="431" t="s">
        <v>3115</v>
      </c>
      <c r="J64" s="432">
        <v>88</v>
      </c>
      <c r="K64" s="135">
        <v>15</v>
      </c>
      <c r="L64" t="s">
        <v>2384</v>
      </c>
      <c r="M64" s="136">
        <v>35</v>
      </c>
      <c r="N64" s="430">
        <v>13</v>
      </c>
      <c r="O64" s="431" t="s">
        <v>1617</v>
      </c>
      <c r="P64" s="432">
        <v>100</v>
      </c>
      <c r="Q64" s="40">
        <v>13</v>
      </c>
      <c r="R64" s="40" t="s">
        <v>863</v>
      </c>
      <c r="S64" s="254">
        <v>65</v>
      </c>
      <c r="T64" s="363">
        <v>14</v>
      </c>
      <c r="U64" s="363">
        <v>184100</v>
      </c>
      <c r="V64" s="364">
        <v>104</v>
      </c>
      <c r="W64" s="63">
        <v>10</v>
      </c>
      <c r="X64" s="14">
        <v>121330</v>
      </c>
      <c r="Y64" s="64">
        <v>127</v>
      </c>
      <c r="Z64" s="362">
        <v>15</v>
      </c>
      <c r="AA64" s="363">
        <v>193207</v>
      </c>
      <c r="AB64" s="364">
        <v>137</v>
      </c>
      <c r="AC64" s="61">
        <v>11</v>
      </c>
      <c r="AD64" s="13">
        <v>124055</v>
      </c>
      <c r="AE64" s="62">
        <v>65</v>
      </c>
      <c r="AF64" s="359">
        <v>15</v>
      </c>
      <c r="AG64" s="360">
        <v>230687</v>
      </c>
      <c r="AH64" s="361">
        <v>199</v>
      </c>
      <c r="AI64" s="61">
        <v>10</v>
      </c>
      <c r="AJ64" s="13">
        <v>178950</v>
      </c>
      <c r="AK64" s="62">
        <v>72</v>
      </c>
      <c r="AL64" s="362">
        <v>11</v>
      </c>
      <c r="AM64" s="363">
        <v>161409</v>
      </c>
      <c r="AN64" s="364">
        <v>118</v>
      </c>
      <c r="AO64" s="63">
        <v>17</v>
      </c>
      <c r="AP64" s="14">
        <v>177647</v>
      </c>
      <c r="AQ64" s="64">
        <v>47</v>
      </c>
      <c r="AR64" s="362"/>
      <c r="AS64" s="363"/>
      <c r="AT64" s="364"/>
      <c r="AU64" s="63"/>
      <c r="AW64" s="64"/>
      <c r="AX64" s="362"/>
      <c r="AY64" s="363"/>
      <c r="AZ64" s="364"/>
      <c r="BA64" s="63"/>
      <c r="BD64" s="63"/>
      <c r="BF64" s="64"/>
      <c r="BG64" s="359"/>
      <c r="BH64" s="360"/>
      <c r="BI64" s="361"/>
      <c r="BJ64" s="63"/>
      <c r="BK64" s="14"/>
      <c r="BL64" s="64"/>
    </row>
    <row r="65" spans="1:64" x14ac:dyDescent="0.2">
      <c r="A65" t="s">
        <v>236</v>
      </c>
      <c r="B65" s="523">
        <v>7</v>
      </c>
      <c r="C65" s="524" t="s">
        <v>4465</v>
      </c>
      <c r="D65" s="525">
        <v>34</v>
      </c>
      <c r="E65" s="135">
        <v>7</v>
      </c>
      <c r="F65" s="499" t="s">
        <v>3899</v>
      </c>
      <c r="G65" s="136">
        <v>32</v>
      </c>
      <c r="H65" s="430">
        <v>14</v>
      </c>
      <c r="I65" s="431" t="s">
        <v>3116</v>
      </c>
      <c r="J65" s="432">
        <v>49</v>
      </c>
      <c r="K65" s="135">
        <v>14</v>
      </c>
      <c r="L65" t="s">
        <v>2385</v>
      </c>
      <c r="M65" s="136">
        <v>77</v>
      </c>
      <c r="N65" s="430">
        <v>13</v>
      </c>
      <c r="O65" s="431" t="s">
        <v>1618</v>
      </c>
      <c r="P65" s="432">
        <v>108</v>
      </c>
      <c r="Q65" s="40">
        <v>10</v>
      </c>
      <c r="R65" s="40" t="s">
        <v>680</v>
      </c>
      <c r="S65" s="254">
        <v>299</v>
      </c>
      <c r="T65" s="363">
        <v>3</v>
      </c>
      <c r="U65" s="363">
        <v>103667</v>
      </c>
      <c r="V65" s="364">
        <v>85</v>
      </c>
      <c r="W65" s="63">
        <v>9</v>
      </c>
      <c r="X65" s="14">
        <v>148172</v>
      </c>
      <c r="Y65" s="64">
        <v>245</v>
      </c>
      <c r="Z65" s="362">
        <v>8</v>
      </c>
      <c r="AA65" s="363">
        <v>97500</v>
      </c>
      <c r="AB65" s="364">
        <v>86</v>
      </c>
      <c r="AC65" s="61">
        <v>12</v>
      </c>
      <c r="AD65" s="13">
        <v>104425</v>
      </c>
      <c r="AE65" s="62">
        <v>222</v>
      </c>
      <c r="AF65" s="359">
        <v>6</v>
      </c>
      <c r="AG65" s="360">
        <v>85683</v>
      </c>
      <c r="AH65" s="361">
        <v>145</v>
      </c>
      <c r="AI65" s="61">
        <v>8</v>
      </c>
      <c r="AJ65" s="13">
        <v>106738</v>
      </c>
      <c r="AK65" s="62">
        <v>86</v>
      </c>
      <c r="AL65" s="362">
        <v>6</v>
      </c>
      <c r="AM65" s="363">
        <v>101233</v>
      </c>
      <c r="AN65" s="364">
        <v>93</v>
      </c>
      <c r="AO65" s="63">
        <v>7</v>
      </c>
      <c r="AP65" s="14">
        <v>97643</v>
      </c>
      <c r="AQ65" s="64">
        <v>98</v>
      </c>
      <c r="AR65" s="362"/>
      <c r="AS65" s="363"/>
      <c r="AT65" s="364"/>
      <c r="AU65" s="63"/>
      <c r="AW65" s="64"/>
      <c r="AX65" s="362"/>
      <c r="AY65" s="363"/>
      <c r="AZ65" s="364"/>
      <c r="BA65" s="63"/>
      <c r="BD65" s="63"/>
      <c r="BF65" s="64"/>
      <c r="BG65" s="359"/>
      <c r="BH65" s="360"/>
      <c r="BI65" s="361"/>
      <c r="BJ65" s="63"/>
      <c r="BK65" s="14"/>
      <c r="BL65" s="64"/>
    </row>
    <row r="66" spans="1:64" x14ac:dyDescent="0.2">
      <c r="A66" t="s">
        <v>228</v>
      </c>
      <c r="B66" s="523">
        <v>4</v>
      </c>
      <c r="C66" s="524" t="s">
        <v>4170</v>
      </c>
      <c r="D66" s="525">
        <v>68</v>
      </c>
      <c r="E66" s="135">
        <v>3</v>
      </c>
      <c r="F66" s="499" t="s">
        <v>3707</v>
      </c>
      <c r="G66" s="136">
        <v>29</v>
      </c>
      <c r="H66" s="430">
        <v>4</v>
      </c>
      <c r="I66" s="431" t="s">
        <v>3117</v>
      </c>
      <c r="J66" s="432">
        <v>54</v>
      </c>
      <c r="K66" s="135">
        <v>5</v>
      </c>
      <c r="L66" t="s">
        <v>2386</v>
      </c>
      <c r="M66" s="136">
        <v>62</v>
      </c>
      <c r="N66" s="430">
        <v>5</v>
      </c>
      <c r="O66" s="431" t="s">
        <v>1619</v>
      </c>
      <c r="P66" s="432">
        <v>75</v>
      </c>
      <c r="Q66" s="40">
        <v>4</v>
      </c>
      <c r="R66" s="40" t="s">
        <v>864</v>
      </c>
      <c r="S66" s="254">
        <v>28</v>
      </c>
      <c r="T66" s="363">
        <v>4</v>
      </c>
      <c r="U66" s="363">
        <v>79700</v>
      </c>
      <c r="V66" s="364">
        <v>83</v>
      </c>
      <c r="W66" s="63">
        <v>1</v>
      </c>
      <c r="X66" s="14">
        <v>129500</v>
      </c>
      <c r="Y66" s="64">
        <v>90</v>
      </c>
      <c r="Z66" s="362">
        <v>3</v>
      </c>
      <c r="AA66" s="363">
        <v>194342</v>
      </c>
      <c r="AB66" s="364">
        <v>60</v>
      </c>
      <c r="AC66" s="61">
        <v>1</v>
      </c>
      <c r="AD66" s="13">
        <v>35000</v>
      </c>
      <c r="AE66" s="62">
        <v>170</v>
      </c>
      <c r="AF66" s="359">
        <v>2</v>
      </c>
      <c r="AG66" s="360">
        <v>250500</v>
      </c>
      <c r="AH66" s="361">
        <v>173</v>
      </c>
      <c r="AI66" s="61">
        <v>2</v>
      </c>
      <c r="AJ66" s="13">
        <v>224450</v>
      </c>
      <c r="AK66" s="62">
        <v>124</v>
      </c>
      <c r="AL66" s="362">
        <v>0</v>
      </c>
      <c r="AM66" s="363"/>
      <c r="AN66" s="364"/>
      <c r="AO66" s="63">
        <v>0</v>
      </c>
      <c r="AQ66" s="64"/>
      <c r="AR66" s="362"/>
      <c r="AS66" s="363"/>
      <c r="AT66" s="364"/>
      <c r="AU66" s="63"/>
      <c r="AW66" s="64"/>
      <c r="AX66" s="362"/>
      <c r="AY66" s="363"/>
      <c r="AZ66" s="364"/>
      <c r="BA66" s="63"/>
      <c r="BD66" s="63"/>
      <c r="BF66" s="64"/>
      <c r="BG66" s="359"/>
      <c r="BH66" s="360"/>
      <c r="BI66" s="361"/>
      <c r="BJ66" s="63"/>
      <c r="BK66" s="14"/>
      <c r="BL66" s="64"/>
    </row>
    <row r="67" spans="1:64" x14ac:dyDescent="0.2">
      <c r="A67" t="s">
        <v>237</v>
      </c>
      <c r="B67" s="523">
        <v>6</v>
      </c>
      <c r="C67" s="524" t="s">
        <v>4466</v>
      </c>
      <c r="D67" s="525">
        <v>73</v>
      </c>
      <c r="E67" s="135">
        <v>6</v>
      </c>
      <c r="F67" s="499" t="s">
        <v>3900</v>
      </c>
      <c r="G67" s="136">
        <v>54</v>
      </c>
      <c r="H67" s="430">
        <v>9</v>
      </c>
      <c r="I67" s="431" t="s">
        <v>3118</v>
      </c>
      <c r="J67" s="432">
        <v>48</v>
      </c>
      <c r="K67" s="135">
        <v>7</v>
      </c>
      <c r="L67" t="s">
        <v>2387</v>
      </c>
      <c r="M67" s="136">
        <v>16</v>
      </c>
      <c r="N67" s="430">
        <v>4</v>
      </c>
      <c r="O67" s="431" t="s">
        <v>1620</v>
      </c>
      <c r="P67" s="432">
        <v>81</v>
      </c>
      <c r="Q67" s="40">
        <v>10</v>
      </c>
      <c r="R67" s="40" t="s">
        <v>865</v>
      </c>
      <c r="S67" s="254">
        <v>181</v>
      </c>
      <c r="T67" s="363">
        <v>4</v>
      </c>
      <c r="U67" s="363">
        <v>116500</v>
      </c>
      <c r="V67" s="364">
        <v>40</v>
      </c>
      <c r="W67" s="63">
        <v>10</v>
      </c>
      <c r="X67" s="14">
        <v>76630</v>
      </c>
      <c r="Y67" s="64">
        <v>149</v>
      </c>
      <c r="Z67" s="362">
        <v>6</v>
      </c>
      <c r="AA67" s="363">
        <v>112567</v>
      </c>
      <c r="AB67" s="364">
        <v>134</v>
      </c>
      <c r="AC67" s="63">
        <v>4</v>
      </c>
      <c r="AD67" s="14">
        <v>93625</v>
      </c>
      <c r="AE67" s="64">
        <v>8</v>
      </c>
      <c r="AF67" s="359">
        <v>5</v>
      </c>
      <c r="AG67" s="360">
        <v>251061</v>
      </c>
      <c r="AH67" s="361">
        <v>183</v>
      </c>
      <c r="AI67" s="61">
        <v>10</v>
      </c>
      <c r="AJ67" s="13">
        <v>100920</v>
      </c>
      <c r="AK67" s="62">
        <v>84</v>
      </c>
      <c r="AL67" s="362">
        <v>9</v>
      </c>
      <c r="AM67" s="363">
        <v>96111</v>
      </c>
      <c r="AN67" s="364">
        <v>114</v>
      </c>
      <c r="AO67" s="63">
        <v>5</v>
      </c>
      <c r="AP67" s="14">
        <v>103740</v>
      </c>
      <c r="AQ67" s="64">
        <v>125</v>
      </c>
      <c r="AR67" s="362"/>
      <c r="AS67" s="363"/>
      <c r="AT67" s="364"/>
      <c r="AU67" s="63"/>
      <c r="AW67" s="64"/>
      <c r="AX67" s="362"/>
      <c r="AY67" s="363"/>
      <c r="AZ67" s="364"/>
      <c r="BA67" s="63"/>
      <c r="BD67" s="63"/>
      <c r="BF67" s="64"/>
      <c r="BG67" s="359"/>
      <c r="BH67" s="360"/>
      <c r="BI67" s="361"/>
      <c r="BJ67" s="63"/>
      <c r="BK67" s="14"/>
      <c r="BL67" s="64"/>
    </row>
    <row r="68" spans="1:64" x14ac:dyDescent="0.2">
      <c r="A68" t="s">
        <v>229</v>
      </c>
      <c r="B68" s="523">
        <v>17</v>
      </c>
      <c r="C68" s="524" t="s">
        <v>4661</v>
      </c>
      <c r="D68" s="525">
        <v>65</v>
      </c>
      <c r="E68" s="135">
        <v>14</v>
      </c>
      <c r="F68" s="499" t="s">
        <v>3901</v>
      </c>
      <c r="G68" s="136">
        <v>48</v>
      </c>
      <c r="H68" s="430">
        <v>18</v>
      </c>
      <c r="I68" s="431" t="s">
        <v>3119</v>
      </c>
      <c r="J68" s="432">
        <v>45</v>
      </c>
      <c r="K68" s="135">
        <v>18</v>
      </c>
      <c r="L68" t="s">
        <v>2388</v>
      </c>
      <c r="M68" s="136">
        <v>87</v>
      </c>
      <c r="N68" s="430">
        <v>16</v>
      </c>
      <c r="O68" s="431" t="s">
        <v>1621</v>
      </c>
      <c r="P68" s="432">
        <v>123</v>
      </c>
      <c r="Q68" s="40">
        <v>8</v>
      </c>
      <c r="R68" s="40" t="s">
        <v>866</v>
      </c>
      <c r="S68" s="254">
        <v>102</v>
      </c>
      <c r="T68" s="363">
        <v>5</v>
      </c>
      <c r="U68" s="363">
        <v>251900</v>
      </c>
      <c r="V68" s="364">
        <v>181</v>
      </c>
      <c r="W68" s="63">
        <v>12</v>
      </c>
      <c r="X68" s="14">
        <v>213565</v>
      </c>
      <c r="Y68" s="64">
        <v>146</v>
      </c>
      <c r="Z68" s="362">
        <v>13</v>
      </c>
      <c r="AA68" s="363">
        <v>258254</v>
      </c>
      <c r="AB68" s="364">
        <v>195</v>
      </c>
      <c r="AC68" s="63">
        <v>7</v>
      </c>
      <c r="AD68" s="14">
        <v>142843</v>
      </c>
      <c r="AE68" s="64">
        <v>164</v>
      </c>
      <c r="AF68" s="359">
        <v>5</v>
      </c>
      <c r="AG68" s="360">
        <v>167680</v>
      </c>
      <c r="AH68" s="361">
        <v>124</v>
      </c>
      <c r="AI68" s="61">
        <v>3</v>
      </c>
      <c r="AJ68" s="13">
        <v>109500</v>
      </c>
      <c r="AK68" s="62">
        <v>47</v>
      </c>
      <c r="AL68" s="362">
        <v>8</v>
      </c>
      <c r="AM68" s="363">
        <v>251138</v>
      </c>
      <c r="AN68" s="364">
        <v>191</v>
      </c>
      <c r="AO68" s="63">
        <v>15</v>
      </c>
      <c r="AP68" s="14">
        <v>234013</v>
      </c>
      <c r="AQ68" s="64">
        <v>93</v>
      </c>
      <c r="AR68" s="362"/>
      <c r="AS68" s="363"/>
      <c r="AT68" s="364"/>
      <c r="AU68" s="63"/>
      <c r="AW68" s="64"/>
      <c r="AX68" s="362"/>
      <c r="AY68" s="363"/>
      <c r="AZ68" s="364"/>
      <c r="BA68" s="63"/>
      <c r="BD68" s="63"/>
      <c r="BF68" s="64"/>
      <c r="BG68" s="359"/>
      <c r="BH68" s="360"/>
      <c r="BI68" s="361"/>
      <c r="BJ68" s="63"/>
      <c r="BK68" s="14"/>
      <c r="BL68" s="64"/>
    </row>
    <row r="69" spans="1:64" x14ac:dyDescent="0.2">
      <c r="A69" t="s">
        <v>230</v>
      </c>
      <c r="B69" s="523">
        <v>3</v>
      </c>
      <c r="C69" s="524" t="s">
        <v>4468</v>
      </c>
      <c r="D69" s="525">
        <v>164</v>
      </c>
      <c r="E69" s="135">
        <v>3</v>
      </c>
      <c r="F69" s="499" t="s">
        <v>3710</v>
      </c>
      <c r="G69" s="136">
        <v>107</v>
      </c>
      <c r="H69" s="430">
        <v>4</v>
      </c>
      <c r="I69" s="431" t="s">
        <v>3120</v>
      </c>
      <c r="J69" s="432">
        <v>78</v>
      </c>
      <c r="K69" s="135">
        <v>2</v>
      </c>
      <c r="L69" t="s">
        <v>2389</v>
      </c>
      <c r="M69" s="136">
        <v>69</v>
      </c>
      <c r="N69" s="430">
        <v>3</v>
      </c>
      <c r="O69" s="431" t="s">
        <v>1622</v>
      </c>
      <c r="P69" s="432">
        <v>194</v>
      </c>
      <c r="Q69" s="40">
        <v>2</v>
      </c>
      <c r="R69" s="40" t="s">
        <v>683</v>
      </c>
      <c r="S69" s="254">
        <v>51</v>
      </c>
      <c r="T69" s="363">
        <v>2</v>
      </c>
      <c r="U69" s="363">
        <v>318750</v>
      </c>
      <c r="V69" s="364">
        <v>147</v>
      </c>
      <c r="W69" s="63">
        <v>2</v>
      </c>
      <c r="X69" s="14">
        <v>131000</v>
      </c>
      <c r="Y69" s="64">
        <v>105</v>
      </c>
      <c r="Z69" s="362">
        <v>3</v>
      </c>
      <c r="AA69" s="363">
        <v>137300</v>
      </c>
      <c r="AB69" s="364">
        <v>138</v>
      </c>
      <c r="AC69" s="63">
        <v>2</v>
      </c>
      <c r="AD69" s="14">
        <v>202500</v>
      </c>
      <c r="AE69" s="64">
        <v>165</v>
      </c>
      <c r="AF69" s="359">
        <v>3</v>
      </c>
      <c r="AG69" s="360">
        <v>161730</v>
      </c>
      <c r="AH69" s="361">
        <v>143</v>
      </c>
      <c r="AI69" s="61">
        <v>2</v>
      </c>
      <c r="AJ69" s="13">
        <v>184750</v>
      </c>
      <c r="AK69" s="62">
        <v>67</v>
      </c>
      <c r="AL69" s="362">
        <v>0</v>
      </c>
      <c r="AM69" s="363"/>
      <c r="AN69" s="364"/>
      <c r="AO69" s="63">
        <v>0</v>
      </c>
      <c r="AQ69" s="64"/>
      <c r="AR69" s="362"/>
      <c r="AS69" s="363"/>
      <c r="AT69" s="364"/>
      <c r="AU69" s="63"/>
      <c r="AW69" s="64"/>
      <c r="AX69" s="362"/>
      <c r="AY69" s="363"/>
      <c r="AZ69" s="364"/>
      <c r="BA69" s="63"/>
      <c r="BD69" s="63"/>
      <c r="BF69" s="64"/>
      <c r="BG69" s="359"/>
      <c r="BH69" s="360"/>
      <c r="BI69" s="361"/>
      <c r="BJ69" s="63"/>
      <c r="BK69" s="14"/>
      <c r="BL69" s="64"/>
    </row>
    <row r="70" spans="1:64" x14ac:dyDescent="0.2">
      <c r="A70" t="s">
        <v>231</v>
      </c>
      <c r="B70" s="523">
        <v>160</v>
      </c>
      <c r="C70" s="524" t="s">
        <v>4662</v>
      </c>
      <c r="D70" s="525">
        <v>44</v>
      </c>
      <c r="E70" s="135">
        <v>184</v>
      </c>
      <c r="F70" s="499" t="s">
        <v>3902</v>
      </c>
      <c r="G70" s="136">
        <v>56</v>
      </c>
      <c r="H70" s="430">
        <v>211</v>
      </c>
      <c r="I70" s="431" t="s">
        <v>3121</v>
      </c>
      <c r="J70" s="432">
        <v>73</v>
      </c>
      <c r="K70" s="135">
        <v>195</v>
      </c>
      <c r="L70" t="s">
        <v>2390</v>
      </c>
      <c r="M70" s="136">
        <v>102</v>
      </c>
      <c r="N70" s="430">
        <v>184</v>
      </c>
      <c r="O70" s="431" t="s">
        <v>1623</v>
      </c>
      <c r="P70" s="432">
        <v>111</v>
      </c>
      <c r="Q70" s="40">
        <v>193</v>
      </c>
      <c r="R70" s="40" t="s">
        <v>867</v>
      </c>
      <c r="S70" s="254">
        <v>126</v>
      </c>
      <c r="T70" s="363">
        <v>162</v>
      </c>
      <c r="U70" s="363">
        <v>81994</v>
      </c>
      <c r="V70" s="364">
        <v>138</v>
      </c>
      <c r="W70" s="63">
        <v>148</v>
      </c>
      <c r="X70" s="14">
        <v>85791</v>
      </c>
      <c r="Y70" s="64">
        <v>153</v>
      </c>
      <c r="Z70" s="362">
        <v>128</v>
      </c>
      <c r="AA70" s="363">
        <v>99616</v>
      </c>
      <c r="AB70" s="364">
        <v>127</v>
      </c>
      <c r="AC70" s="63">
        <v>115</v>
      </c>
      <c r="AD70" s="14">
        <v>74107</v>
      </c>
      <c r="AE70" s="64">
        <v>135</v>
      </c>
      <c r="AF70" s="359">
        <v>115</v>
      </c>
      <c r="AG70" s="360">
        <v>85405</v>
      </c>
      <c r="AH70" s="361">
        <v>115</v>
      </c>
      <c r="AI70" s="61">
        <v>133</v>
      </c>
      <c r="AJ70" s="13">
        <v>78963</v>
      </c>
      <c r="AK70" s="62">
        <v>119</v>
      </c>
      <c r="AL70" s="362">
        <v>155</v>
      </c>
      <c r="AM70" s="363">
        <v>90442</v>
      </c>
      <c r="AN70" s="364">
        <v>126</v>
      </c>
      <c r="AO70" s="63">
        <v>199</v>
      </c>
      <c r="AP70" s="14">
        <v>97076</v>
      </c>
      <c r="AQ70" s="64">
        <v>122</v>
      </c>
      <c r="AR70" s="362"/>
      <c r="AS70" s="363"/>
      <c r="AT70" s="364"/>
      <c r="AU70" s="63"/>
      <c r="AW70" s="64"/>
      <c r="AX70" s="362"/>
      <c r="AY70" s="363"/>
      <c r="AZ70" s="364"/>
      <c r="BA70" s="63"/>
      <c r="BD70" s="63"/>
      <c r="BF70" s="64"/>
      <c r="BG70" s="359"/>
      <c r="BH70" s="360"/>
      <c r="BI70" s="361"/>
      <c r="BJ70" s="63"/>
      <c r="BK70" s="14"/>
      <c r="BL70" s="64"/>
    </row>
    <row r="71" spans="1:64" x14ac:dyDescent="0.2">
      <c r="A71" t="s">
        <v>238</v>
      </c>
      <c r="B71" s="523">
        <v>15</v>
      </c>
      <c r="C71" s="524" t="s">
        <v>4663</v>
      </c>
      <c r="D71" s="525">
        <v>72</v>
      </c>
      <c r="E71" s="135">
        <v>17</v>
      </c>
      <c r="F71" s="499" t="s">
        <v>3903</v>
      </c>
      <c r="G71" s="136">
        <v>75</v>
      </c>
      <c r="H71" s="430">
        <v>12</v>
      </c>
      <c r="I71" s="431" t="s">
        <v>3122</v>
      </c>
      <c r="J71" s="432">
        <v>47</v>
      </c>
      <c r="K71" s="135">
        <v>12</v>
      </c>
      <c r="L71" t="s">
        <v>2391</v>
      </c>
      <c r="M71" s="136">
        <v>105</v>
      </c>
      <c r="N71" s="430">
        <v>15</v>
      </c>
      <c r="O71" s="431" t="s">
        <v>1624</v>
      </c>
      <c r="P71" s="432">
        <v>160</v>
      </c>
      <c r="Q71" s="40">
        <v>13</v>
      </c>
      <c r="R71" s="40" t="s">
        <v>868</v>
      </c>
      <c r="S71" s="254">
        <v>126</v>
      </c>
      <c r="T71" s="363">
        <v>11</v>
      </c>
      <c r="U71" s="363">
        <v>165445</v>
      </c>
      <c r="V71" s="364">
        <v>79</v>
      </c>
      <c r="W71" s="63">
        <v>8</v>
      </c>
      <c r="X71" s="14">
        <v>155369</v>
      </c>
      <c r="Y71" s="64">
        <v>135</v>
      </c>
      <c r="Z71" s="362">
        <v>3</v>
      </c>
      <c r="AA71" s="363">
        <v>105500</v>
      </c>
      <c r="AB71" s="364">
        <v>107</v>
      </c>
      <c r="AC71" s="63">
        <v>13</v>
      </c>
      <c r="AD71" s="14">
        <v>93611</v>
      </c>
      <c r="AE71" s="64">
        <v>151</v>
      </c>
      <c r="AF71" s="359">
        <v>9</v>
      </c>
      <c r="AG71" s="360">
        <v>118544</v>
      </c>
      <c r="AH71" s="361">
        <v>111</v>
      </c>
      <c r="AI71" s="61">
        <v>14</v>
      </c>
      <c r="AJ71" s="13">
        <v>121432</v>
      </c>
      <c r="AK71" s="62">
        <v>171</v>
      </c>
      <c r="AL71" s="362">
        <v>14</v>
      </c>
      <c r="AM71" s="363">
        <v>149271</v>
      </c>
      <c r="AN71" s="364">
        <v>105</v>
      </c>
      <c r="AO71" s="63">
        <v>15</v>
      </c>
      <c r="AP71" s="14">
        <v>127873</v>
      </c>
      <c r="AQ71" s="64">
        <v>98</v>
      </c>
      <c r="AR71" s="362"/>
      <c r="AS71" s="363"/>
      <c r="AT71" s="364"/>
      <c r="AU71" s="63"/>
      <c r="AW71" s="64"/>
      <c r="AX71" s="362"/>
      <c r="AY71" s="363"/>
      <c r="AZ71" s="364"/>
      <c r="BA71" s="63"/>
      <c r="BD71" s="63"/>
      <c r="BF71" s="64"/>
      <c r="BG71" s="359"/>
      <c r="BH71" s="360"/>
      <c r="BI71" s="361"/>
      <c r="BJ71" s="63"/>
      <c r="BK71" s="14"/>
      <c r="BL71" s="64"/>
    </row>
    <row r="72" spans="1:64" x14ac:dyDescent="0.2">
      <c r="A72" t="s">
        <v>239</v>
      </c>
      <c r="B72" s="523">
        <v>9</v>
      </c>
      <c r="C72" s="524" t="s">
        <v>694</v>
      </c>
      <c r="D72" s="525">
        <v>43</v>
      </c>
      <c r="E72" s="135">
        <v>12</v>
      </c>
      <c r="F72" s="499" t="s">
        <v>3904</v>
      </c>
      <c r="G72" s="136">
        <v>60</v>
      </c>
      <c r="H72" s="430">
        <v>9</v>
      </c>
      <c r="I72" s="431" t="s">
        <v>3123</v>
      </c>
      <c r="J72" s="432">
        <v>38</v>
      </c>
      <c r="K72" s="135">
        <v>9</v>
      </c>
      <c r="L72" t="s">
        <v>2392</v>
      </c>
      <c r="M72" s="136">
        <v>39</v>
      </c>
      <c r="N72" s="430">
        <v>9</v>
      </c>
      <c r="O72" s="431" t="s">
        <v>1625</v>
      </c>
      <c r="P72" s="432">
        <v>88</v>
      </c>
      <c r="Q72" s="40">
        <v>7</v>
      </c>
      <c r="R72" s="40" t="s">
        <v>686</v>
      </c>
      <c r="S72" s="254">
        <v>62</v>
      </c>
      <c r="T72" s="363">
        <v>10</v>
      </c>
      <c r="U72" s="363">
        <v>101840</v>
      </c>
      <c r="V72" s="364">
        <v>126</v>
      </c>
      <c r="W72" s="63">
        <v>5</v>
      </c>
      <c r="X72" s="14">
        <v>122140</v>
      </c>
      <c r="Y72" s="64">
        <v>23</v>
      </c>
      <c r="Z72" s="362">
        <v>7</v>
      </c>
      <c r="AA72" s="363">
        <v>124207</v>
      </c>
      <c r="AB72" s="364">
        <v>109</v>
      </c>
      <c r="AC72" s="63">
        <v>2</v>
      </c>
      <c r="AD72" s="14">
        <v>87000</v>
      </c>
      <c r="AE72" s="64">
        <v>67</v>
      </c>
      <c r="AF72" s="359">
        <v>4</v>
      </c>
      <c r="AG72" s="360">
        <v>171525</v>
      </c>
      <c r="AH72" s="361">
        <v>161</v>
      </c>
      <c r="AI72" s="61">
        <v>4</v>
      </c>
      <c r="AJ72" s="13">
        <v>130312</v>
      </c>
      <c r="AK72" s="62">
        <v>108</v>
      </c>
      <c r="AL72" s="362">
        <v>9</v>
      </c>
      <c r="AM72" s="363">
        <v>124989</v>
      </c>
      <c r="AN72" s="364">
        <v>59</v>
      </c>
      <c r="AO72" s="63">
        <v>14</v>
      </c>
      <c r="AP72" s="14">
        <v>161064</v>
      </c>
      <c r="AQ72" s="64">
        <v>248</v>
      </c>
      <c r="AR72" s="362"/>
      <c r="AS72" s="363"/>
      <c r="AT72" s="364"/>
      <c r="AU72" s="63"/>
      <c r="AW72" s="64"/>
      <c r="AX72" s="362"/>
      <c r="AY72" s="363"/>
      <c r="AZ72" s="364"/>
      <c r="BA72" s="63"/>
      <c r="BD72" s="63"/>
      <c r="BF72" s="64"/>
      <c r="BG72" s="359"/>
      <c r="BH72" s="360"/>
      <c r="BI72" s="361"/>
      <c r="BJ72" s="63"/>
      <c r="BK72" s="14"/>
      <c r="BL72" s="64"/>
    </row>
    <row r="73" spans="1:64" x14ac:dyDescent="0.2">
      <c r="B73" s="405"/>
      <c r="C73" s="502"/>
      <c r="D73" s="407"/>
      <c r="E73" s="135"/>
      <c r="F73" s="499"/>
      <c r="G73" s="136"/>
      <c r="H73" s="405"/>
      <c r="I73" s="406"/>
      <c r="J73" s="407"/>
      <c r="K73" s="135"/>
      <c r="L73"/>
      <c r="M73" s="136"/>
      <c r="N73" s="405"/>
      <c r="O73" s="406"/>
      <c r="P73" s="407"/>
      <c r="Q73" s="40"/>
      <c r="R73"/>
      <c r="S73"/>
      <c r="T73" s="363"/>
      <c r="U73" s="363"/>
      <c r="V73" s="364"/>
      <c r="W73" s="63"/>
      <c r="Y73" s="64"/>
      <c r="Z73" s="362"/>
      <c r="AA73" s="363"/>
      <c r="AB73" s="364"/>
      <c r="AC73" s="63"/>
      <c r="AE73" s="64"/>
      <c r="AF73" s="362"/>
      <c r="AG73" s="363"/>
      <c r="AH73" s="364"/>
      <c r="AI73" s="63"/>
      <c r="AK73" s="64"/>
      <c r="AL73" s="362"/>
      <c r="AM73" s="363"/>
      <c r="AN73" s="364"/>
      <c r="AO73" s="63"/>
      <c r="AQ73" s="64"/>
      <c r="AR73" s="362"/>
      <c r="AS73" s="363"/>
      <c r="AT73" s="364"/>
      <c r="AU73" s="63"/>
      <c r="AW73" s="64"/>
      <c r="AX73" s="362"/>
      <c r="AY73" s="363"/>
      <c r="AZ73" s="364"/>
      <c r="BA73" s="61"/>
      <c r="BB73" s="13"/>
      <c r="BC73" s="13"/>
      <c r="BD73" s="61"/>
      <c r="BE73" s="13"/>
      <c r="BF73" s="62"/>
      <c r="BG73" s="359"/>
      <c r="BH73" s="360"/>
      <c r="BI73" s="361"/>
      <c r="BJ73" s="63"/>
      <c r="BK73" s="14"/>
      <c r="BL73" s="64"/>
    </row>
    <row r="74" spans="1:64" x14ac:dyDescent="0.2">
      <c r="A74" s="52" t="s">
        <v>260</v>
      </c>
      <c r="B74" s="405"/>
      <c r="C74" s="502"/>
      <c r="D74" s="407"/>
      <c r="E74" s="135"/>
      <c r="F74" s="499"/>
      <c r="G74" s="136"/>
      <c r="H74" s="405"/>
      <c r="I74" s="406"/>
      <c r="J74" s="407"/>
      <c r="K74" s="135"/>
      <c r="L74"/>
      <c r="M74" s="136"/>
      <c r="N74" s="448"/>
      <c r="O74" s="449"/>
      <c r="P74" s="450"/>
      <c r="Q74" s="40"/>
      <c r="R74"/>
      <c r="S74"/>
      <c r="T74" s="369"/>
      <c r="U74" s="369"/>
      <c r="V74" s="370"/>
      <c r="W74" s="410"/>
      <c r="X74" s="53"/>
      <c r="Y74" s="411"/>
      <c r="Z74" s="412"/>
      <c r="AA74" s="413"/>
      <c r="AB74" s="414"/>
      <c r="AC74" s="410"/>
      <c r="AD74" s="53"/>
      <c r="AE74" s="411"/>
      <c r="AF74" s="412"/>
      <c r="AG74" s="413"/>
      <c r="AH74" s="414"/>
      <c r="AI74" s="410"/>
      <c r="AJ74" s="53"/>
      <c r="AK74" s="411"/>
      <c r="AL74" s="412"/>
      <c r="AM74" s="413"/>
      <c r="AN74" s="414"/>
      <c r="AO74" s="410"/>
      <c r="AP74" s="53"/>
      <c r="AQ74" s="411"/>
      <c r="AR74" s="412"/>
      <c r="AS74" s="413"/>
      <c r="AT74" s="414"/>
      <c r="AU74" s="410"/>
      <c r="AV74" s="53"/>
      <c r="AW74" s="411"/>
      <c r="AX74" s="412"/>
      <c r="AY74" s="413"/>
      <c r="AZ74" s="414"/>
      <c r="BA74" s="253"/>
      <c r="BB74" s="40"/>
      <c r="BC74" s="40"/>
      <c r="BD74" s="253"/>
      <c r="BE74" s="40"/>
      <c r="BF74" s="254"/>
      <c r="BG74" s="362"/>
      <c r="BH74" s="363"/>
      <c r="BI74" s="364"/>
      <c r="BJ74" s="63"/>
      <c r="BK74" s="14"/>
      <c r="BL74" s="64"/>
    </row>
    <row r="75" spans="1:64" x14ac:dyDescent="0.2">
      <c r="A75" s="19"/>
      <c r="B75" s="477">
        <v>2020</v>
      </c>
      <c r="C75" s="500"/>
      <c r="D75" s="348"/>
      <c r="E75" s="457">
        <v>2019</v>
      </c>
      <c r="F75" s="503"/>
      <c r="G75" s="458"/>
      <c r="H75" s="477">
        <v>2018</v>
      </c>
      <c r="I75" s="347"/>
      <c r="J75" s="348"/>
      <c r="K75" s="457">
        <v>2017</v>
      </c>
      <c r="L75" s="4"/>
      <c r="M75" s="458"/>
      <c r="N75" s="412">
        <v>2016</v>
      </c>
      <c r="O75" s="446"/>
      <c r="P75" s="447"/>
      <c r="Q75" s="53">
        <v>2015</v>
      </c>
      <c r="R75"/>
      <c r="S75"/>
      <c r="T75" s="369">
        <v>2014</v>
      </c>
      <c r="U75" s="369"/>
      <c r="V75" s="370"/>
      <c r="W75" s="67">
        <v>2013</v>
      </c>
      <c r="X75" s="3"/>
      <c r="Y75" s="68"/>
      <c r="Z75" s="368">
        <v>2012</v>
      </c>
      <c r="AA75" s="369"/>
      <c r="AB75" s="370"/>
      <c r="AC75">
        <v>2011</v>
      </c>
      <c r="AD75" s="3"/>
      <c r="AE75"/>
      <c r="AF75" s="368">
        <v>2010</v>
      </c>
      <c r="AG75" s="369"/>
      <c r="AH75" s="370"/>
      <c r="AI75">
        <v>2009</v>
      </c>
      <c r="AJ75" s="3"/>
      <c r="AK75"/>
      <c r="AL75" s="368">
        <v>2008</v>
      </c>
      <c r="AM75" s="369"/>
      <c r="AN75" s="370"/>
      <c r="AO75">
        <v>2007</v>
      </c>
      <c r="AP75" s="3"/>
      <c r="AQ75"/>
      <c r="AR75" s="368">
        <v>2006</v>
      </c>
      <c r="AS75" s="369"/>
      <c r="AT75" s="370"/>
      <c r="AU75">
        <v>2005</v>
      </c>
      <c r="AV75" s="3"/>
      <c r="AW75"/>
      <c r="AX75" s="368">
        <v>2004</v>
      </c>
      <c r="AY75" s="369"/>
      <c r="AZ75" s="370"/>
      <c r="BA75">
        <v>2003</v>
      </c>
      <c r="BB75" s="3"/>
      <c r="BC75" s="3"/>
      <c r="BD75">
        <v>2002</v>
      </c>
      <c r="BE75" s="3"/>
      <c r="BF75"/>
      <c r="BG75" s="368">
        <v>2001</v>
      </c>
      <c r="BH75" s="369"/>
      <c r="BI75" s="370"/>
      <c r="BJ75">
        <v>2000</v>
      </c>
      <c r="BK75" s="14"/>
      <c r="BL75" s="64"/>
    </row>
    <row r="76" spans="1:64" x14ac:dyDescent="0.2">
      <c r="A76" s="4"/>
      <c r="B76" s="477" t="s">
        <v>262</v>
      </c>
      <c r="C76" s="500" t="s">
        <v>263</v>
      </c>
      <c r="D76" s="348" t="s">
        <v>264</v>
      </c>
      <c r="E76" s="457" t="s">
        <v>262</v>
      </c>
      <c r="F76" s="503" t="s">
        <v>263</v>
      </c>
      <c r="G76" s="458" t="s">
        <v>264</v>
      </c>
      <c r="H76" s="477" t="s">
        <v>262</v>
      </c>
      <c r="I76" s="347" t="s">
        <v>263</v>
      </c>
      <c r="J76" s="348" t="s">
        <v>264</v>
      </c>
      <c r="K76" s="457" t="s">
        <v>262</v>
      </c>
      <c r="L76" s="4" t="s">
        <v>263</v>
      </c>
      <c r="M76" s="458" t="s">
        <v>264</v>
      </c>
      <c r="N76" s="412" t="s">
        <v>262</v>
      </c>
      <c r="O76" s="413" t="s">
        <v>263</v>
      </c>
      <c r="P76" s="414" t="s">
        <v>264</v>
      </c>
      <c r="Q76" s="53" t="s">
        <v>262</v>
      </c>
      <c r="R76" s="53" t="s">
        <v>263</v>
      </c>
      <c r="S76" s="411" t="s">
        <v>264</v>
      </c>
      <c r="T76" s="354" t="s">
        <v>262</v>
      </c>
      <c r="U76" s="354" t="s">
        <v>263</v>
      </c>
      <c r="V76" s="355" t="s">
        <v>264</v>
      </c>
      <c r="W76" s="57" t="s">
        <v>262</v>
      </c>
      <c r="X76" s="46" t="s">
        <v>263</v>
      </c>
      <c r="Y76" s="58" t="s">
        <v>264</v>
      </c>
      <c r="Z76" s="353" t="s">
        <v>262</v>
      </c>
      <c r="AA76" s="354" t="s">
        <v>263</v>
      </c>
      <c r="AB76" s="355" t="s">
        <v>264</v>
      </c>
      <c r="AC76" s="57" t="s">
        <v>262</v>
      </c>
      <c r="AD76" s="46" t="s">
        <v>263</v>
      </c>
      <c r="AE76" s="58" t="s">
        <v>264</v>
      </c>
      <c r="AF76" s="353" t="s">
        <v>262</v>
      </c>
      <c r="AG76" s="354" t="s">
        <v>263</v>
      </c>
      <c r="AH76" s="355" t="s">
        <v>264</v>
      </c>
      <c r="AI76" s="57" t="s">
        <v>262</v>
      </c>
      <c r="AJ76" s="46" t="s">
        <v>263</v>
      </c>
      <c r="AK76" s="58" t="s">
        <v>264</v>
      </c>
      <c r="AL76" s="353" t="s">
        <v>262</v>
      </c>
      <c r="AM76" s="354" t="s">
        <v>263</v>
      </c>
      <c r="AN76" s="355" t="s">
        <v>264</v>
      </c>
      <c r="AO76" s="57" t="s">
        <v>262</v>
      </c>
      <c r="AP76" s="46" t="s">
        <v>263</v>
      </c>
      <c r="AQ76" s="58" t="s">
        <v>264</v>
      </c>
      <c r="AR76" s="353" t="s">
        <v>262</v>
      </c>
      <c r="AS76" s="354" t="s">
        <v>263</v>
      </c>
      <c r="AT76" s="355" t="s">
        <v>264</v>
      </c>
      <c r="AU76" s="57" t="s">
        <v>262</v>
      </c>
      <c r="AV76" s="46" t="s">
        <v>263</v>
      </c>
      <c r="AW76" s="58" t="s">
        <v>264</v>
      </c>
      <c r="AX76" s="353" t="s">
        <v>262</v>
      </c>
      <c r="AY76" s="354" t="s">
        <v>263</v>
      </c>
      <c r="AZ76" s="355" t="s">
        <v>264</v>
      </c>
      <c r="BA76" s="57" t="s">
        <v>262</v>
      </c>
      <c r="BB76" s="46" t="s">
        <v>263</v>
      </c>
      <c r="BC76" s="46" t="s">
        <v>264</v>
      </c>
      <c r="BD76" s="57" t="s">
        <v>262</v>
      </c>
      <c r="BE76" s="46" t="s">
        <v>263</v>
      </c>
      <c r="BF76" s="58" t="s">
        <v>264</v>
      </c>
      <c r="BG76" s="353" t="s">
        <v>262</v>
      </c>
      <c r="BH76" s="354" t="s">
        <v>263</v>
      </c>
      <c r="BI76" s="355" t="s">
        <v>264</v>
      </c>
      <c r="BJ76" s="57" t="s">
        <v>262</v>
      </c>
      <c r="BK76" s="3" t="s">
        <v>263</v>
      </c>
      <c r="BL76" t="s">
        <v>264</v>
      </c>
    </row>
    <row r="77" spans="1:64" x14ac:dyDescent="0.2">
      <c r="A77" s="255" t="s">
        <v>20</v>
      </c>
      <c r="B77" s="556">
        <v>12327</v>
      </c>
      <c r="C77" s="557" t="s">
        <v>4664</v>
      </c>
      <c r="D77" s="558">
        <v>30</v>
      </c>
      <c r="E77" s="255">
        <v>11682</v>
      </c>
      <c r="F77" s="35" t="s">
        <v>3925</v>
      </c>
      <c r="G77" s="256">
        <v>35</v>
      </c>
      <c r="H77" s="436">
        <v>11793</v>
      </c>
      <c r="I77" s="437" t="s">
        <v>3144</v>
      </c>
      <c r="J77" s="438">
        <v>42</v>
      </c>
      <c r="K77" s="255">
        <v>11828</v>
      </c>
      <c r="L77" s="35" t="s">
        <v>2367</v>
      </c>
      <c r="M77" s="256">
        <v>51</v>
      </c>
      <c r="N77" s="436">
        <v>11541</v>
      </c>
      <c r="O77" s="437" t="s">
        <v>1626</v>
      </c>
      <c r="P77" s="438">
        <v>70</v>
      </c>
      <c r="Q77" s="422">
        <v>10467</v>
      </c>
      <c r="R77" s="422" t="s">
        <v>889</v>
      </c>
      <c r="S77" s="423">
        <v>81</v>
      </c>
      <c r="T77" s="357">
        <v>9716</v>
      </c>
      <c r="U77" s="357">
        <v>149607</v>
      </c>
      <c r="V77" s="358">
        <v>84</v>
      </c>
      <c r="W77" s="59">
        <v>9982</v>
      </c>
      <c r="X77" s="47">
        <v>141598</v>
      </c>
      <c r="Y77" s="60">
        <v>87</v>
      </c>
      <c r="Z77" s="356">
        <v>9253</v>
      </c>
      <c r="AA77" s="357">
        <v>128105</v>
      </c>
      <c r="AB77" s="358">
        <v>100</v>
      </c>
      <c r="AC77" s="59">
        <v>7621</v>
      </c>
      <c r="AD77" s="47">
        <v>128004</v>
      </c>
      <c r="AE77" s="60">
        <v>109</v>
      </c>
      <c r="AF77" s="356">
        <v>7436</v>
      </c>
      <c r="AG77" s="357">
        <v>143161</v>
      </c>
      <c r="AH77" s="358">
        <v>99</v>
      </c>
      <c r="AI77" s="59">
        <v>8943</v>
      </c>
      <c r="AJ77" s="47">
        <v>137324</v>
      </c>
      <c r="AK77" s="60">
        <v>97</v>
      </c>
      <c r="AL77" s="356">
        <v>8145</v>
      </c>
      <c r="AM77" s="357">
        <v>169737</v>
      </c>
      <c r="AN77" s="358">
        <v>98</v>
      </c>
      <c r="AO77" s="59">
        <v>9580</v>
      </c>
      <c r="AP77" s="47">
        <v>192844</v>
      </c>
      <c r="AQ77" s="60">
        <v>91</v>
      </c>
      <c r="AR77" s="356">
        <v>11719</v>
      </c>
      <c r="AS77" s="357">
        <v>183907</v>
      </c>
      <c r="AT77" s="358">
        <v>87</v>
      </c>
      <c r="AU77" s="59">
        <v>12662</v>
      </c>
      <c r="AV77" s="47">
        <v>176837</v>
      </c>
      <c r="AW77" s="60">
        <v>61</v>
      </c>
      <c r="AX77" s="356">
        <v>12099</v>
      </c>
      <c r="AY77" s="357">
        <v>157214</v>
      </c>
      <c r="AZ77" s="358">
        <v>56</v>
      </c>
      <c r="BA77" s="59">
        <v>11381</v>
      </c>
      <c r="BB77" s="47">
        <v>145094</v>
      </c>
      <c r="BC77" s="47">
        <v>63</v>
      </c>
      <c r="BD77" s="59">
        <v>10681</v>
      </c>
      <c r="BE77" s="47">
        <v>133488</v>
      </c>
      <c r="BF77" s="60">
        <v>62</v>
      </c>
      <c r="BG77" s="356">
        <v>9899</v>
      </c>
      <c r="BH77" s="357">
        <v>125591</v>
      </c>
      <c r="BI77" s="358">
        <v>61</v>
      </c>
      <c r="BJ77" s="59">
        <v>9443</v>
      </c>
      <c r="BK77" s="47">
        <v>117011</v>
      </c>
      <c r="BL77" s="60">
        <v>62</v>
      </c>
    </row>
    <row r="78" spans="1:64" x14ac:dyDescent="0.2">
      <c r="A78" t="s">
        <v>21</v>
      </c>
      <c r="B78" s="430">
        <v>94</v>
      </c>
      <c r="C78" s="524" t="s">
        <v>4665</v>
      </c>
      <c r="D78" s="525">
        <v>45</v>
      </c>
      <c r="E78" s="135">
        <v>109</v>
      </c>
      <c r="F78" s="499" t="s">
        <v>3906</v>
      </c>
      <c r="G78" s="136">
        <v>49</v>
      </c>
      <c r="H78" s="430">
        <v>96</v>
      </c>
      <c r="I78" s="431" t="s">
        <v>3125</v>
      </c>
      <c r="J78" s="432">
        <v>48</v>
      </c>
      <c r="K78" s="135">
        <v>87</v>
      </c>
      <c r="L78" t="s">
        <v>2348</v>
      </c>
      <c r="M78" s="136">
        <v>53</v>
      </c>
      <c r="N78" s="430">
        <v>86</v>
      </c>
      <c r="O78" s="431" t="s">
        <v>1627</v>
      </c>
      <c r="P78" s="432">
        <v>87</v>
      </c>
      <c r="Q78" s="40">
        <v>80</v>
      </c>
      <c r="R78" s="40" t="s">
        <v>870</v>
      </c>
      <c r="S78" s="254">
        <v>83</v>
      </c>
      <c r="T78" s="363">
        <v>65</v>
      </c>
      <c r="U78" s="363">
        <v>320986</v>
      </c>
      <c r="V78" s="364">
        <v>90</v>
      </c>
      <c r="W78" s="63">
        <v>91</v>
      </c>
      <c r="X78" s="14">
        <v>304518</v>
      </c>
      <c r="Y78" s="64">
        <v>106</v>
      </c>
      <c r="Z78" s="362">
        <v>87</v>
      </c>
      <c r="AA78" s="363">
        <v>272565</v>
      </c>
      <c r="AB78" s="364">
        <v>160</v>
      </c>
      <c r="AC78" s="63">
        <v>51</v>
      </c>
      <c r="AD78" s="14">
        <v>298979</v>
      </c>
      <c r="AE78" s="64">
        <v>158</v>
      </c>
      <c r="AF78" s="359">
        <v>60</v>
      </c>
      <c r="AG78" s="360">
        <v>282791</v>
      </c>
      <c r="AH78" s="361">
        <v>149</v>
      </c>
      <c r="AI78" s="63">
        <v>50</v>
      </c>
      <c r="AJ78" s="14">
        <v>288760</v>
      </c>
      <c r="AK78" s="64">
        <v>117</v>
      </c>
      <c r="AL78" s="362">
        <v>41</v>
      </c>
      <c r="AM78" s="363">
        <v>374109</v>
      </c>
      <c r="AN78" s="364">
        <v>136</v>
      </c>
      <c r="AO78" s="63">
        <v>66</v>
      </c>
      <c r="AP78" s="14">
        <v>315547</v>
      </c>
      <c r="AQ78" s="64">
        <v>98</v>
      </c>
      <c r="AR78" s="362">
        <v>68</v>
      </c>
      <c r="AS78" s="363">
        <v>358166</v>
      </c>
      <c r="AT78" s="364">
        <v>106</v>
      </c>
      <c r="AU78" s="63">
        <v>84</v>
      </c>
      <c r="AV78" s="14">
        <v>319668</v>
      </c>
      <c r="AW78" s="64">
        <v>102</v>
      </c>
      <c r="AX78" s="362">
        <v>84</v>
      </c>
      <c r="AY78" s="363">
        <v>324539</v>
      </c>
      <c r="AZ78" s="364">
        <v>74</v>
      </c>
      <c r="BA78" s="63">
        <v>73</v>
      </c>
      <c r="BB78" s="14">
        <v>331826</v>
      </c>
      <c r="BC78" s="14">
        <v>83</v>
      </c>
      <c r="BD78" s="63">
        <v>79</v>
      </c>
      <c r="BE78" s="14">
        <v>294288</v>
      </c>
      <c r="BF78" s="64">
        <v>74</v>
      </c>
      <c r="BG78" s="362">
        <v>69</v>
      </c>
      <c r="BH78" s="363">
        <v>276301</v>
      </c>
      <c r="BI78" s="364">
        <v>77</v>
      </c>
      <c r="BJ78" s="63">
        <v>60</v>
      </c>
      <c r="BK78" s="14">
        <v>267342</v>
      </c>
      <c r="BL78" s="64">
        <v>93</v>
      </c>
    </row>
    <row r="79" spans="1:64" x14ac:dyDescent="0.2">
      <c r="A79" t="s">
        <v>22</v>
      </c>
      <c r="B79" s="523">
        <v>223</v>
      </c>
      <c r="C79" s="524" t="s">
        <v>4666</v>
      </c>
      <c r="D79" s="525">
        <v>27</v>
      </c>
      <c r="E79" s="135">
        <v>225</v>
      </c>
      <c r="F79" s="499" t="s">
        <v>3907</v>
      </c>
      <c r="G79" s="136">
        <v>31</v>
      </c>
      <c r="H79" s="430">
        <v>226</v>
      </c>
      <c r="I79" s="431" t="s">
        <v>3126</v>
      </c>
      <c r="J79" s="432">
        <v>33</v>
      </c>
      <c r="K79" s="135">
        <v>240</v>
      </c>
      <c r="L79" t="s">
        <v>2349</v>
      </c>
      <c r="M79" s="136">
        <v>52</v>
      </c>
      <c r="N79" s="430">
        <v>210</v>
      </c>
      <c r="O79" s="431" t="s">
        <v>1628</v>
      </c>
      <c r="P79" s="432">
        <v>70</v>
      </c>
      <c r="Q79" s="40">
        <v>173</v>
      </c>
      <c r="R79" s="40" t="s">
        <v>871</v>
      </c>
      <c r="S79" s="254">
        <v>72</v>
      </c>
      <c r="T79" s="363">
        <v>171</v>
      </c>
      <c r="U79" s="363">
        <v>114228</v>
      </c>
      <c r="V79" s="364">
        <v>109</v>
      </c>
      <c r="W79" s="63">
        <v>171</v>
      </c>
      <c r="X79" s="14">
        <v>110965</v>
      </c>
      <c r="Y79" s="64">
        <v>95</v>
      </c>
      <c r="Z79" s="362">
        <v>150</v>
      </c>
      <c r="AA79" s="363">
        <v>101006</v>
      </c>
      <c r="AB79" s="364">
        <v>120</v>
      </c>
      <c r="AC79" s="63">
        <v>127</v>
      </c>
      <c r="AD79" s="14">
        <v>111421</v>
      </c>
      <c r="AE79" s="64">
        <v>120</v>
      </c>
      <c r="AF79" s="359">
        <v>108</v>
      </c>
      <c r="AG79" s="360">
        <v>137846</v>
      </c>
      <c r="AH79" s="361">
        <v>124</v>
      </c>
      <c r="AI79" s="63">
        <v>126</v>
      </c>
      <c r="AJ79" s="14">
        <v>141098</v>
      </c>
      <c r="AK79" s="64">
        <v>97</v>
      </c>
      <c r="AL79" s="362">
        <v>136</v>
      </c>
      <c r="AM79" s="363">
        <v>151121</v>
      </c>
      <c r="AN79" s="364">
        <v>92</v>
      </c>
      <c r="AO79" s="63">
        <v>163</v>
      </c>
      <c r="AP79" s="14">
        <v>146648</v>
      </c>
      <c r="AQ79" s="64">
        <v>83</v>
      </c>
      <c r="AR79" s="362">
        <v>200</v>
      </c>
      <c r="AS79" s="363">
        <v>157044</v>
      </c>
      <c r="AT79" s="364">
        <v>65</v>
      </c>
      <c r="AU79" s="63">
        <v>234</v>
      </c>
      <c r="AV79" s="14">
        <v>155393</v>
      </c>
      <c r="AW79" s="64">
        <v>57</v>
      </c>
      <c r="AX79" s="362">
        <v>216</v>
      </c>
      <c r="AY79" s="363">
        <v>144760</v>
      </c>
      <c r="AZ79" s="364">
        <v>37</v>
      </c>
      <c r="BA79" s="63">
        <v>219</v>
      </c>
      <c r="BB79" s="14">
        <v>133677</v>
      </c>
      <c r="BC79" s="14">
        <v>42</v>
      </c>
      <c r="BD79" s="63">
        <v>221</v>
      </c>
      <c r="BE79" s="14">
        <v>128634</v>
      </c>
      <c r="BF79" s="64">
        <v>53</v>
      </c>
      <c r="BG79" s="362">
        <v>188</v>
      </c>
      <c r="BH79" s="363">
        <v>114285</v>
      </c>
      <c r="BI79" s="364">
        <v>66</v>
      </c>
      <c r="BJ79" s="63">
        <v>213</v>
      </c>
      <c r="BK79" s="14">
        <v>105284</v>
      </c>
      <c r="BL79" s="64">
        <v>65</v>
      </c>
    </row>
    <row r="80" spans="1:64" x14ac:dyDescent="0.2">
      <c r="A80" t="s">
        <v>23</v>
      </c>
      <c r="B80" s="523">
        <v>281</v>
      </c>
      <c r="C80" s="524" t="s">
        <v>4667</v>
      </c>
      <c r="D80" s="525">
        <v>22</v>
      </c>
      <c r="E80" s="135">
        <v>294</v>
      </c>
      <c r="F80" s="499" t="s">
        <v>3908</v>
      </c>
      <c r="G80" s="136">
        <v>28</v>
      </c>
      <c r="H80" s="430">
        <v>251</v>
      </c>
      <c r="I80" s="431" t="s">
        <v>3127</v>
      </c>
      <c r="J80" s="432">
        <v>40</v>
      </c>
      <c r="K80" s="135">
        <v>310</v>
      </c>
      <c r="L80" t="s">
        <v>2350</v>
      </c>
      <c r="M80" s="136">
        <v>54</v>
      </c>
      <c r="N80" s="430">
        <v>301</v>
      </c>
      <c r="O80" s="431" t="s">
        <v>1629</v>
      </c>
      <c r="P80" s="432">
        <v>81</v>
      </c>
      <c r="Q80" s="40">
        <v>243</v>
      </c>
      <c r="R80" s="40" t="s">
        <v>872</v>
      </c>
      <c r="S80" s="254">
        <v>91</v>
      </c>
      <c r="T80" s="363">
        <v>203</v>
      </c>
      <c r="U80" s="363">
        <v>113678</v>
      </c>
      <c r="V80" s="364">
        <v>84</v>
      </c>
      <c r="W80" s="63">
        <v>183</v>
      </c>
      <c r="X80" s="14">
        <v>110500</v>
      </c>
      <c r="Y80" s="64">
        <v>82</v>
      </c>
      <c r="Z80" s="362">
        <v>173</v>
      </c>
      <c r="AA80" s="363">
        <v>108592</v>
      </c>
      <c r="AB80" s="364">
        <v>97</v>
      </c>
      <c r="AC80" s="63">
        <v>154</v>
      </c>
      <c r="AD80" s="14">
        <v>100435</v>
      </c>
      <c r="AE80" s="64">
        <v>118</v>
      </c>
      <c r="AF80" s="359">
        <v>152</v>
      </c>
      <c r="AG80" s="360">
        <v>128222</v>
      </c>
      <c r="AH80" s="361">
        <v>99</v>
      </c>
      <c r="AI80" s="63">
        <v>166</v>
      </c>
      <c r="AJ80" s="14">
        <v>131258</v>
      </c>
      <c r="AK80" s="64">
        <v>110</v>
      </c>
      <c r="AL80" s="362">
        <v>162</v>
      </c>
      <c r="AM80" s="363">
        <v>143819</v>
      </c>
      <c r="AN80" s="364">
        <v>106</v>
      </c>
      <c r="AO80" s="63">
        <v>203</v>
      </c>
      <c r="AP80" s="14">
        <v>169408</v>
      </c>
      <c r="AQ80" s="64">
        <v>89</v>
      </c>
      <c r="AR80" s="362">
        <v>261</v>
      </c>
      <c r="AS80" s="363">
        <v>162390</v>
      </c>
      <c r="AT80" s="364">
        <v>66</v>
      </c>
      <c r="AU80" s="63">
        <v>259</v>
      </c>
      <c r="AV80" s="14">
        <v>161568</v>
      </c>
      <c r="AW80" s="64">
        <v>73</v>
      </c>
      <c r="AX80" s="362">
        <v>217</v>
      </c>
      <c r="AY80" s="363">
        <v>145986</v>
      </c>
      <c r="AZ80" s="364">
        <v>40</v>
      </c>
      <c r="BA80" s="63">
        <v>192</v>
      </c>
      <c r="BB80" s="14">
        <v>133926</v>
      </c>
      <c r="BC80" s="14">
        <v>43</v>
      </c>
      <c r="BD80" s="63">
        <v>204</v>
      </c>
      <c r="BE80" s="14">
        <v>120125</v>
      </c>
      <c r="BF80" s="64">
        <v>73</v>
      </c>
      <c r="BG80" s="362">
        <v>216</v>
      </c>
      <c r="BH80" s="363">
        <v>112314</v>
      </c>
      <c r="BI80" s="364">
        <v>73</v>
      </c>
      <c r="BJ80" s="63">
        <v>216</v>
      </c>
      <c r="BK80" s="14">
        <v>110183</v>
      </c>
      <c r="BL80" s="64">
        <v>86</v>
      </c>
    </row>
    <row r="81" spans="1:64" x14ac:dyDescent="0.2">
      <c r="A81" t="s">
        <v>24</v>
      </c>
      <c r="B81" s="523">
        <v>159</v>
      </c>
      <c r="C81" s="524" t="s">
        <v>4668</v>
      </c>
      <c r="D81" s="525">
        <v>27</v>
      </c>
      <c r="E81" s="135">
        <v>152</v>
      </c>
      <c r="F81" s="499" t="s">
        <v>3909</v>
      </c>
      <c r="G81" s="136">
        <v>46</v>
      </c>
      <c r="H81" s="430">
        <v>126</v>
      </c>
      <c r="I81" s="431" t="s">
        <v>3128</v>
      </c>
      <c r="J81" s="432">
        <v>52</v>
      </c>
      <c r="K81" s="135">
        <v>162</v>
      </c>
      <c r="L81" t="s">
        <v>2351</v>
      </c>
      <c r="M81" s="136">
        <v>54</v>
      </c>
      <c r="N81" s="430">
        <v>152</v>
      </c>
      <c r="O81" s="431" t="s">
        <v>1630</v>
      </c>
      <c r="P81" s="432">
        <v>78</v>
      </c>
      <c r="Q81" s="40">
        <v>140</v>
      </c>
      <c r="R81" s="40" t="s">
        <v>873</v>
      </c>
      <c r="S81" s="254">
        <v>73</v>
      </c>
      <c r="T81" s="363">
        <v>140</v>
      </c>
      <c r="U81" s="363">
        <v>393818</v>
      </c>
      <c r="V81" s="364">
        <v>94</v>
      </c>
      <c r="W81" s="63">
        <v>117</v>
      </c>
      <c r="X81" s="14">
        <v>334915</v>
      </c>
      <c r="Y81" s="64">
        <v>97</v>
      </c>
      <c r="Z81" s="362">
        <v>112</v>
      </c>
      <c r="AA81" s="363">
        <v>375480</v>
      </c>
      <c r="AB81" s="364">
        <v>130</v>
      </c>
      <c r="AC81" s="63">
        <v>106</v>
      </c>
      <c r="AD81" s="14">
        <v>345901</v>
      </c>
      <c r="AE81" s="64">
        <v>128</v>
      </c>
      <c r="AF81" s="359">
        <v>80</v>
      </c>
      <c r="AG81" s="360">
        <v>390819</v>
      </c>
      <c r="AH81" s="361">
        <v>125</v>
      </c>
      <c r="AI81" s="63">
        <v>86</v>
      </c>
      <c r="AJ81" s="14">
        <v>352255</v>
      </c>
      <c r="AK81" s="64">
        <v>114</v>
      </c>
      <c r="AL81" s="359">
        <v>87</v>
      </c>
      <c r="AM81" s="360">
        <v>453652</v>
      </c>
      <c r="AN81" s="361">
        <v>96</v>
      </c>
      <c r="AO81" s="63">
        <v>119</v>
      </c>
      <c r="AP81" s="14">
        <v>412475</v>
      </c>
      <c r="AQ81" s="64">
        <v>102</v>
      </c>
      <c r="AR81" s="362">
        <v>124</v>
      </c>
      <c r="AS81" s="363">
        <v>392467</v>
      </c>
      <c r="AT81" s="364" t="s">
        <v>265</v>
      </c>
      <c r="AU81" s="63">
        <v>149</v>
      </c>
      <c r="AV81" s="14">
        <v>376874</v>
      </c>
      <c r="AW81" s="64">
        <v>79</v>
      </c>
      <c r="AX81" s="362">
        <v>132</v>
      </c>
      <c r="AY81" s="363">
        <v>325729</v>
      </c>
      <c r="AZ81" s="364">
        <v>74</v>
      </c>
      <c r="BA81" s="63">
        <v>148</v>
      </c>
      <c r="BB81" s="14">
        <v>322523</v>
      </c>
      <c r="BC81" s="14">
        <v>59</v>
      </c>
      <c r="BD81" s="63">
        <v>136</v>
      </c>
      <c r="BE81" s="14">
        <v>288680</v>
      </c>
      <c r="BF81" s="64">
        <v>71</v>
      </c>
      <c r="BG81" s="362">
        <v>120</v>
      </c>
      <c r="BH81" s="363">
        <v>287962</v>
      </c>
      <c r="BI81" s="364">
        <v>69</v>
      </c>
      <c r="BJ81" s="63">
        <v>116</v>
      </c>
      <c r="BK81" s="14">
        <v>281361</v>
      </c>
      <c r="BL81" s="64">
        <v>64</v>
      </c>
    </row>
    <row r="82" spans="1:64" x14ac:dyDescent="0.2">
      <c r="A82" t="s">
        <v>25</v>
      </c>
      <c r="B82" s="523">
        <v>601</v>
      </c>
      <c r="C82" s="524" t="s">
        <v>4669</v>
      </c>
      <c r="D82" s="525">
        <v>24</v>
      </c>
      <c r="E82" s="135">
        <v>528</v>
      </c>
      <c r="F82" s="499" t="s">
        <v>3910</v>
      </c>
      <c r="G82" s="136">
        <v>25</v>
      </c>
      <c r="H82" s="430">
        <v>505</v>
      </c>
      <c r="I82" s="431" t="s">
        <v>3129</v>
      </c>
      <c r="J82" s="432">
        <v>31</v>
      </c>
      <c r="K82" s="135">
        <v>500</v>
      </c>
      <c r="L82" t="s">
        <v>2352</v>
      </c>
      <c r="M82" s="136">
        <v>37</v>
      </c>
      <c r="N82" s="430">
        <v>589</v>
      </c>
      <c r="O82" s="431" t="s">
        <v>1631</v>
      </c>
      <c r="P82" s="432">
        <v>56</v>
      </c>
      <c r="Q82" s="40">
        <v>526</v>
      </c>
      <c r="R82" s="40" t="s">
        <v>874</v>
      </c>
      <c r="S82" s="254">
        <v>65</v>
      </c>
      <c r="T82" s="363">
        <v>427</v>
      </c>
      <c r="U82" s="363">
        <v>223600</v>
      </c>
      <c r="V82" s="364">
        <v>74</v>
      </c>
      <c r="W82" s="63">
        <v>428</v>
      </c>
      <c r="X82" s="14">
        <v>219372</v>
      </c>
      <c r="Y82" s="64">
        <v>83</v>
      </c>
      <c r="Z82" s="362">
        <v>394</v>
      </c>
      <c r="AA82" s="363">
        <v>204282</v>
      </c>
      <c r="AB82" s="364">
        <v>109</v>
      </c>
      <c r="AC82" s="63">
        <v>329</v>
      </c>
      <c r="AD82" s="14">
        <v>212434</v>
      </c>
      <c r="AE82" s="64">
        <v>110</v>
      </c>
      <c r="AF82" s="359">
        <v>314</v>
      </c>
      <c r="AG82" s="360">
        <v>225830</v>
      </c>
      <c r="AH82" s="361">
        <v>111</v>
      </c>
      <c r="AI82" s="63">
        <v>335</v>
      </c>
      <c r="AJ82" s="14">
        <v>214351</v>
      </c>
      <c r="AK82" s="64">
        <v>110</v>
      </c>
      <c r="AL82" s="359">
        <v>321</v>
      </c>
      <c r="AM82" s="360">
        <v>239733</v>
      </c>
      <c r="AN82" s="361">
        <v>128</v>
      </c>
      <c r="AO82" s="63">
        <v>480</v>
      </c>
      <c r="AP82" s="14">
        <v>248667</v>
      </c>
      <c r="AQ82" s="64">
        <v>142</v>
      </c>
      <c r="AR82" s="362">
        <v>557</v>
      </c>
      <c r="AS82" s="363">
        <v>242224</v>
      </c>
      <c r="AT82" s="364">
        <v>155</v>
      </c>
      <c r="AU82" s="63">
        <v>578</v>
      </c>
      <c r="AV82" s="14">
        <v>232376</v>
      </c>
      <c r="AW82" s="64">
        <v>152</v>
      </c>
      <c r="AX82" s="362">
        <v>506</v>
      </c>
      <c r="AY82" s="363">
        <v>220187</v>
      </c>
      <c r="AZ82" s="364">
        <v>147</v>
      </c>
      <c r="BA82" s="63">
        <v>464</v>
      </c>
      <c r="BB82" s="14">
        <v>200839</v>
      </c>
      <c r="BC82" s="14">
        <v>103</v>
      </c>
      <c r="BD82" s="63">
        <v>495</v>
      </c>
      <c r="BE82" s="14">
        <v>186496</v>
      </c>
      <c r="BF82" s="64">
        <v>74</v>
      </c>
      <c r="BG82" s="362">
        <v>424</v>
      </c>
      <c r="BH82" s="363">
        <v>176114</v>
      </c>
      <c r="BI82" s="364">
        <v>120</v>
      </c>
      <c r="BJ82" s="63">
        <v>416</v>
      </c>
      <c r="BK82" s="14">
        <v>165713</v>
      </c>
      <c r="BL82" s="64">
        <v>128</v>
      </c>
    </row>
    <row r="83" spans="1:64" x14ac:dyDescent="0.2">
      <c r="A83" t="s">
        <v>26</v>
      </c>
      <c r="B83" s="523">
        <v>275</v>
      </c>
      <c r="C83" s="524" t="s">
        <v>4670</v>
      </c>
      <c r="D83" s="525">
        <v>28</v>
      </c>
      <c r="E83" s="135">
        <v>287</v>
      </c>
      <c r="F83" s="499" t="s">
        <v>3911</v>
      </c>
      <c r="G83" s="136">
        <v>30</v>
      </c>
      <c r="H83" s="430">
        <v>260</v>
      </c>
      <c r="I83" s="431" t="s">
        <v>3130</v>
      </c>
      <c r="J83" s="432">
        <v>44</v>
      </c>
      <c r="K83" s="135">
        <v>274</v>
      </c>
      <c r="L83" t="s">
        <v>2353</v>
      </c>
      <c r="M83" s="136">
        <v>51</v>
      </c>
      <c r="N83" s="430">
        <v>273</v>
      </c>
      <c r="O83" s="431" t="s">
        <v>1632</v>
      </c>
      <c r="P83" s="432">
        <v>75</v>
      </c>
      <c r="Q83" s="40">
        <v>230</v>
      </c>
      <c r="R83" s="40" t="s">
        <v>875</v>
      </c>
      <c r="S83" s="254">
        <v>99</v>
      </c>
      <c r="T83" s="363">
        <v>215</v>
      </c>
      <c r="U83" s="363">
        <v>161750</v>
      </c>
      <c r="V83" s="364">
        <v>104</v>
      </c>
      <c r="W83" s="63">
        <v>218</v>
      </c>
      <c r="X83" s="14">
        <v>158179</v>
      </c>
      <c r="Y83" s="64">
        <v>93</v>
      </c>
      <c r="Z83" s="362">
        <v>194</v>
      </c>
      <c r="AA83" s="363">
        <v>149996</v>
      </c>
      <c r="AB83" s="364">
        <v>117</v>
      </c>
      <c r="AC83" s="63">
        <v>136</v>
      </c>
      <c r="AD83" s="14">
        <v>159889</v>
      </c>
      <c r="AE83" s="64">
        <v>121</v>
      </c>
      <c r="AF83" s="359">
        <v>141</v>
      </c>
      <c r="AG83" s="360">
        <v>173723</v>
      </c>
      <c r="AH83" s="361">
        <v>119</v>
      </c>
      <c r="AI83" s="63">
        <v>165</v>
      </c>
      <c r="AJ83" s="14">
        <v>179049</v>
      </c>
      <c r="AK83" s="64">
        <v>114</v>
      </c>
      <c r="AL83" s="362">
        <v>180</v>
      </c>
      <c r="AM83" s="363">
        <v>196250</v>
      </c>
      <c r="AN83" s="364">
        <v>126</v>
      </c>
      <c r="AO83" s="63">
        <v>218</v>
      </c>
      <c r="AP83" s="14">
        <v>192235</v>
      </c>
      <c r="AQ83" s="64">
        <v>154</v>
      </c>
      <c r="AR83" s="362">
        <v>230</v>
      </c>
      <c r="AS83" s="363">
        <v>213099</v>
      </c>
      <c r="AT83" s="364">
        <v>85</v>
      </c>
      <c r="AU83" s="63">
        <v>212</v>
      </c>
      <c r="AV83" s="14">
        <v>211181</v>
      </c>
      <c r="AW83" s="64">
        <v>59</v>
      </c>
      <c r="AX83" s="362">
        <v>189</v>
      </c>
      <c r="AY83" s="363">
        <v>191326</v>
      </c>
      <c r="AZ83" s="364">
        <v>46</v>
      </c>
      <c r="BA83" s="63">
        <v>194</v>
      </c>
      <c r="BB83" s="14">
        <v>179906</v>
      </c>
      <c r="BC83" s="14">
        <v>48</v>
      </c>
      <c r="BD83" s="63">
        <v>190170072</v>
      </c>
      <c r="BE83" s="14">
        <v>57</v>
      </c>
      <c r="BF83" s="64"/>
      <c r="BG83" s="362">
        <v>195</v>
      </c>
      <c r="BH83" s="363">
        <v>154715</v>
      </c>
      <c r="BI83" s="364">
        <v>59</v>
      </c>
      <c r="BJ83" s="63">
        <v>185</v>
      </c>
      <c r="BK83" s="14">
        <v>158390</v>
      </c>
      <c r="BL83" s="64">
        <v>76</v>
      </c>
    </row>
    <row r="84" spans="1:64" x14ac:dyDescent="0.2">
      <c r="A84" t="s">
        <v>27</v>
      </c>
      <c r="B84" s="523">
        <v>184</v>
      </c>
      <c r="C84" s="524" t="s">
        <v>4671</v>
      </c>
      <c r="D84" s="525">
        <v>20</v>
      </c>
      <c r="E84" s="135">
        <v>185</v>
      </c>
      <c r="F84" s="499" t="s">
        <v>3912</v>
      </c>
      <c r="G84" s="136">
        <v>20</v>
      </c>
      <c r="H84" s="430">
        <v>200</v>
      </c>
      <c r="I84" s="431" t="s">
        <v>3131</v>
      </c>
      <c r="J84" s="432">
        <v>25</v>
      </c>
      <c r="K84" s="135">
        <v>150</v>
      </c>
      <c r="L84" t="s">
        <v>2354</v>
      </c>
      <c r="M84" s="136">
        <v>33</v>
      </c>
      <c r="N84" s="430">
        <v>160</v>
      </c>
      <c r="O84" s="431" t="s">
        <v>1633</v>
      </c>
      <c r="P84" s="432">
        <v>52</v>
      </c>
      <c r="Q84" s="40">
        <v>158</v>
      </c>
      <c r="R84" s="40" t="s">
        <v>876</v>
      </c>
      <c r="S84" s="254">
        <v>57</v>
      </c>
      <c r="T84" s="363">
        <v>166</v>
      </c>
      <c r="U84" s="363">
        <v>190488</v>
      </c>
      <c r="V84" s="364">
        <v>70</v>
      </c>
      <c r="W84" s="63">
        <v>176</v>
      </c>
      <c r="X84" s="14">
        <v>182457</v>
      </c>
      <c r="Y84" s="64">
        <v>66</v>
      </c>
      <c r="Z84" s="362">
        <v>127</v>
      </c>
      <c r="AA84" s="363">
        <v>178523</v>
      </c>
      <c r="AB84" s="364">
        <v>87</v>
      </c>
      <c r="AC84" s="63">
        <v>105</v>
      </c>
      <c r="AD84" s="14">
        <v>185851</v>
      </c>
      <c r="AE84" s="64">
        <v>104</v>
      </c>
      <c r="AF84" s="359">
        <v>99</v>
      </c>
      <c r="AG84" s="360">
        <v>186717</v>
      </c>
      <c r="AH84" s="361">
        <v>98</v>
      </c>
      <c r="AI84" s="63">
        <v>117</v>
      </c>
      <c r="AJ84" s="14">
        <v>192738</v>
      </c>
      <c r="AK84" s="64">
        <v>76</v>
      </c>
      <c r="AL84" s="362">
        <v>94</v>
      </c>
      <c r="AM84" s="363">
        <v>219341</v>
      </c>
      <c r="AN84" s="364">
        <v>76</v>
      </c>
      <c r="AO84" s="63">
        <v>129</v>
      </c>
      <c r="AP84" s="14">
        <v>226583</v>
      </c>
      <c r="AQ84" s="64">
        <v>69</v>
      </c>
      <c r="AR84" s="362">
        <v>145</v>
      </c>
      <c r="AS84" s="363">
        <v>223903</v>
      </c>
      <c r="AT84" s="364">
        <v>56</v>
      </c>
      <c r="AU84" s="63">
        <v>149</v>
      </c>
      <c r="AV84" s="14">
        <v>224766</v>
      </c>
      <c r="AW84" s="64">
        <v>44</v>
      </c>
      <c r="AX84" s="362">
        <v>152</v>
      </c>
      <c r="AY84" s="363">
        <v>208054</v>
      </c>
      <c r="AZ84" s="364">
        <v>41</v>
      </c>
      <c r="BA84" s="63">
        <v>105</v>
      </c>
      <c r="BB84" s="14">
        <v>203670</v>
      </c>
      <c r="BC84" s="14">
        <v>37</v>
      </c>
      <c r="BD84" s="63">
        <v>137</v>
      </c>
      <c r="BE84" s="14">
        <v>179055</v>
      </c>
      <c r="BF84" s="64">
        <v>48</v>
      </c>
      <c r="BG84" s="362">
        <v>150</v>
      </c>
      <c r="BH84" s="363">
        <v>173892</v>
      </c>
      <c r="BI84" s="364">
        <v>46</v>
      </c>
      <c r="BJ84" s="63">
        <v>130</v>
      </c>
      <c r="BK84" s="14">
        <v>152136</v>
      </c>
      <c r="BL84" s="64">
        <v>49</v>
      </c>
    </row>
    <row r="85" spans="1:64" x14ac:dyDescent="0.2">
      <c r="A85" t="s">
        <v>28</v>
      </c>
      <c r="B85" s="523">
        <v>521</v>
      </c>
      <c r="C85" s="524" t="s">
        <v>4672</v>
      </c>
      <c r="D85" s="525">
        <v>22</v>
      </c>
      <c r="E85" s="135">
        <v>494</v>
      </c>
      <c r="F85" s="499" t="s">
        <v>3913</v>
      </c>
      <c r="G85" s="136">
        <v>22</v>
      </c>
      <c r="H85" s="430">
        <v>533</v>
      </c>
      <c r="I85" s="431" t="s">
        <v>3132</v>
      </c>
      <c r="J85" s="432">
        <v>36</v>
      </c>
      <c r="K85" s="135">
        <v>488</v>
      </c>
      <c r="L85" t="s">
        <v>2355</v>
      </c>
      <c r="M85" s="136">
        <v>41</v>
      </c>
      <c r="N85" s="430">
        <v>468</v>
      </c>
      <c r="O85" s="431" t="s">
        <v>1634</v>
      </c>
      <c r="P85" s="432">
        <v>55</v>
      </c>
      <c r="Q85" s="40">
        <v>455</v>
      </c>
      <c r="R85" s="40" t="s">
        <v>877</v>
      </c>
      <c r="S85" s="254">
        <v>72</v>
      </c>
      <c r="T85" s="363">
        <v>457</v>
      </c>
      <c r="U85" s="363">
        <v>150349</v>
      </c>
      <c r="V85" s="364">
        <v>79</v>
      </c>
      <c r="W85" s="63">
        <v>404</v>
      </c>
      <c r="X85" s="14">
        <v>140447</v>
      </c>
      <c r="Y85" s="64">
        <v>81</v>
      </c>
      <c r="Z85" s="362">
        <v>344</v>
      </c>
      <c r="AA85" s="363">
        <v>134367</v>
      </c>
      <c r="AB85" s="364">
        <v>103</v>
      </c>
      <c r="AC85" s="63">
        <v>275</v>
      </c>
      <c r="AD85" s="14">
        <v>142720</v>
      </c>
      <c r="AE85" s="64">
        <v>105</v>
      </c>
      <c r="AF85" s="359">
        <v>277</v>
      </c>
      <c r="AG85" s="360">
        <v>155500</v>
      </c>
      <c r="AH85" s="361">
        <v>95</v>
      </c>
      <c r="AI85" s="63">
        <v>324</v>
      </c>
      <c r="AJ85" s="14">
        <v>162815</v>
      </c>
      <c r="AK85" s="64">
        <v>92</v>
      </c>
      <c r="AL85" s="362">
        <v>321</v>
      </c>
      <c r="AM85" s="363">
        <v>177921</v>
      </c>
      <c r="AN85" s="364">
        <v>89</v>
      </c>
      <c r="AO85" s="63">
        <v>358</v>
      </c>
      <c r="AP85" s="14">
        <v>186120</v>
      </c>
      <c r="AQ85" s="64">
        <v>75</v>
      </c>
      <c r="AR85" s="362">
        <v>399</v>
      </c>
      <c r="AS85" s="363">
        <v>189277</v>
      </c>
      <c r="AT85" s="364">
        <v>60</v>
      </c>
      <c r="AU85" s="63">
        <v>385</v>
      </c>
      <c r="AV85" s="14">
        <v>192547</v>
      </c>
      <c r="AW85" s="64">
        <v>57</v>
      </c>
      <c r="AX85" s="362">
        <v>423</v>
      </c>
      <c r="AY85" s="363">
        <v>172774</v>
      </c>
      <c r="AZ85" s="364">
        <v>42</v>
      </c>
      <c r="BA85" s="63">
        <v>389</v>
      </c>
      <c r="BB85" s="14">
        <v>154420</v>
      </c>
      <c r="BC85" s="14">
        <v>49</v>
      </c>
      <c r="BD85" s="63">
        <v>439</v>
      </c>
      <c r="BE85" s="14">
        <v>145083</v>
      </c>
      <c r="BF85" s="64">
        <v>56</v>
      </c>
      <c r="BG85" s="362">
        <v>388</v>
      </c>
      <c r="BH85" s="363">
        <v>136489</v>
      </c>
      <c r="BI85" s="364">
        <v>111</v>
      </c>
      <c r="BJ85" s="63">
        <v>407</v>
      </c>
      <c r="BK85" s="14">
        <v>125099</v>
      </c>
      <c r="BL85" s="64">
        <v>90</v>
      </c>
    </row>
    <row r="86" spans="1:64" x14ac:dyDescent="0.2">
      <c r="A86" t="s">
        <v>29</v>
      </c>
      <c r="B86" s="523">
        <v>87</v>
      </c>
      <c r="C86" s="524" t="s">
        <v>4673</v>
      </c>
      <c r="D86" s="525">
        <v>19</v>
      </c>
      <c r="E86" s="135">
        <v>84</v>
      </c>
      <c r="F86" s="499" t="s">
        <v>3914</v>
      </c>
      <c r="G86" s="136">
        <v>34</v>
      </c>
      <c r="H86" s="430">
        <v>85</v>
      </c>
      <c r="I86" s="431" t="s">
        <v>3133</v>
      </c>
      <c r="J86" s="432">
        <v>22</v>
      </c>
      <c r="K86" s="135">
        <v>113</v>
      </c>
      <c r="L86" t="s">
        <v>2356</v>
      </c>
      <c r="M86" s="136">
        <v>48</v>
      </c>
      <c r="N86" s="430">
        <v>79</v>
      </c>
      <c r="O86" s="431" t="s">
        <v>1635</v>
      </c>
      <c r="P86" s="432">
        <v>69</v>
      </c>
      <c r="Q86" s="40">
        <v>79</v>
      </c>
      <c r="R86" s="40" t="s">
        <v>878</v>
      </c>
      <c r="S86" s="254">
        <v>64</v>
      </c>
      <c r="T86" s="363">
        <v>84</v>
      </c>
      <c r="U86" s="363">
        <v>190346</v>
      </c>
      <c r="V86" s="364">
        <v>74</v>
      </c>
      <c r="W86" s="63">
        <v>80</v>
      </c>
      <c r="X86" s="14">
        <v>195194</v>
      </c>
      <c r="Y86" s="64">
        <v>65</v>
      </c>
      <c r="Z86" s="362">
        <v>61</v>
      </c>
      <c r="AA86" s="363">
        <v>195702</v>
      </c>
      <c r="AB86" s="364">
        <v>85</v>
      </c>
      <c r="AC86" s="63">
        <v>48</v>
      </c>
      <c r="AD86" s="14">
        <v>187771</v>
      </c>
      <c r="AE86" s="64">
        <v>104</v>
      </c>
      <c r="AF86" s="359">
        <v>47</v>
      </c>
      <c r="AG86" s="360">
        <v>183838</v>
      </c>
      <c r="AH86" s="361">
        <v>111</v>
      </c>
      <c r="AI86" s="63">
        <v>62</v>
      </c>
      <c r="AJ86" s="14">
        <v>201280</v>
      </c>
      <c r="AK86" s="64">
        <v>95</v>
      </c>
      <c r="AL86" s="362">
        <v>44</v>
      </c>
      <c r="AM86" s="363">
        <v>211051</v>
      </c>
      <c r="AN86" s="364">
        <v>73</v>
      </c>
      <c r="AO86" s="63">
        <v>53</v>
      </c>
      <c r="AP86" s="14">
        <v>243062</v>
      </c>
      <c r="AQ86" s="64">
        <v>68</v>
      </c>
      <c r="AR86" s="362">
        <v>58</v>
      </c>
      <c r="AS86" s="363">
        <v>228465</v>
      </c>
      <c r="AT86" s="364">
        <v>53</v>
      </c>
      <c r="AU86" s="63">
        <v>84</v>
      </c>
      <c r="AV86" s="14">
        <v>216750</v>
      </c>
      <c r="AW86" s="64">
        <v>43</v>
      </c>
      <c r="AX86" s="362">
        <v>58</v>
      </c>
      <c r="AY86" s="363">
        <v>198720</v>
      </c>
      <c r="AZ86" s="364">
        <v>42</v>
      </c>
      <c r="BA86" s="63">
        <v>65</v>
      </c>
      <c r="BB86" s="14">
        <v>205644</v>
      </c>
      <c r="BC86" s="14">
        <v>41</v>
      </c>
      <c r="BD86" s="63">
        <v>63</v>
      </c>
      <c r="BE86" s="14">
        <v>170555</v>
      </c>
      <c r="BF86" s="64">
        <v>44</v>
      </c>
      <c r="BG86" s="362">
        <v>59</v>
      </c>
      <c r="BH86" s="363">
        <v>163941</v>
      </c>
      <c r="BI86" s="364">
        <v>45</v>
      </c>
      <c r="BJ86" s="63">
        <v>65</v>
      </c>
      <c r="BK86" s="14">
        <v>157643</v>
      </c>
      <c r="BL86" s="64">
        <v>38</v>
      </c>
    </row>
    <row r="87" spans="1:64" x14ac:dyDescent="0.2">
      <c r="A87" t="s">
        <v>10</v>
      </c>
      <c r="B87" s="523">
        <v>6648</v>
      </c>
      <c r="C87" s="524" t="s">
        <v>4674</v>
      </c>
      <c r="D87" s="525">
        <v>36</v>
      </c>
      <c r="E87" s="135">
        <v>6230</v>
      </c>
      <c r="F87" s="499" t="s">
        <v>3915</v>
      </c>
      <c r="G87" s="136">
        <v>40</v>
      </c>
      <c r="H87" s="430">
        <v>6446</v>
      </c>
      <c r="I87" s="431" t="s">
        <v>3134</v>
      </c>
      <c r="J87" s="432">
        <v>47</v>
      </c>
      <c r="K87" s="135">
        <v>6329</v>
      </c>
      <c r="L87" t="s">
        <v>2357</v>
      </c>
      <c r="M87" s="136">
        <v>57</v>
      </c>
      <c r="N87" s="430">
        <v>6009</v>
      </c>
      <c r="O87" s="431" t="s">
        <v>1636</v>
      </c>
      <c r="P87" s="432">
        <v>76</v>
      </c>
      <c r="Q87" s="40">
        <v>5421</v>
      </c>
      <c r="R87" s="40" t="s">
        <v>879</v>
      </c>
      <c r="S87" s="254">
        <v>86</v>
      </c>
      <c r="T87" s="363">
        <v>5228</v>
      </c>
      <c r="U87" s="363">
        <v>108730</v>
      </c>
      <c r="V87" s="364">
        <v>85</v>
      </c>
      <c r="W87" s="63">
        <v>5530</v>
      </c>
      <c r="X87" s="14">
        <v>101119</v>
      </c>
      <c r="Y87" s="64">
        <v>89</v>
      </c>
      <c r="Z87" s="362">
        <v>5363</v>
      </c>
      <c r="AA87" s="363">
        <v>90148</v>
      </c>
      <c r="AB87" s="364">
        <v>99</v>
      </c>
      <c r="AC87" s="63">
        <v>4466</v>
      </c>
      <c r="AD87" s="14">
        <v>87258</v>
      </c>
      <c r="AE87" s="64">
        <v>108</v>
      </c>
      <c r="AF87" s="359">
        <v>4273</v>
      </c>
      <c r="AG87" s="360">
        <v>100764</v>
      </c>
      <c r="AH87" s="361">
        <v>99</v>
      </c>
      <c r="AI87" s="63">
        <v>5399</v>
      </c>
      <c r="AJ87" s="14">
        <v>99370</v>
      </c>
      <c r="AK87" s="64">
        <v>98</v>
      </c>
      <c r="AL87" s="362">
        <v>4722</v>
      </c>
      <c r="AM87" s="363">
        <v>135115</v>
      </c>
      <c r="AN87" s="364">
        <v>102</v>
      </c>
      <c r="AO87" s="63">
        <v>5347</v>
      </c>
      <c r="AP87" s="14">
        <v>166614</v>
      </c>
      <c r="AQ87" s="64">
        <v>96</v>
      </c>
      <c r="AR87" s="362">
        <v>6986</v>
      </c>
      <c r="AS87" s="363">
        <v>155608</v>
      </c>
      <c r="AT87" s="364">
        <v>93</v>
      </c>
      <c r="AU87" s="63">
        <v>7556</v>
      </c>
      <c r="AV87" s="14">
        <v>146754</v>
      </c>
      <c r="AW87" s="64">
        <v>57</v>
      </c>
      <c r="AX87" s="362">
        <v>7369</v>
      </c>
      <c r="AY87" s="363">
        <v>127685</v>
      </c>
      <c r="AZ87" s="364">
        <v>54</v>
      </c>
      <c r="BA87" s="63">
        <v>6847</v>
      </c>
      <c r="BB87" s="14">
        <v>116814</v>
      </c>
      <c r="BC87" s="14">
        <v>71</v>
      </c>
      <c r="BD87" s="63">
        <v>6167</v>
      </c>
      <c r="BE87" s="14">
        <v>104829</v>
      </c>
      <c r="BF87" s="64">
        <v>64</v>
      </c>
      <c r="BG87" s="362">
        <v>5537</v>
      </c>
      <c r="BH87" s="363">
        <v>97137</v>
      </c>
      <c r="BI87" s="364">
        <v>57</v>
      </c>
      <c r="BJ87" s="63">
        <v>5249</v>
      </c>
      <c r="BK87" s="14">
        <v>88397</v>
      </c>
      <c r="BL87" s="64">
        <v>56</v>
      </c>
    </row>
    <row r="88" spans="1:64" x14ac:dyDescent="0.2">
      <c r="A88" t="s">
        <v>30</v>
      </c>
      <c r="B88" s="523">
        <v>406</v>
      </c>
      <c r="C88" s="524" t="s">
        <v>4675</v>
      </c>
      <c r="D88" s="525">
        <v>24</v>
      </c>
      <c r="E88" s="135">
        <v>374</v>
      </c>
      <c r="F88" s="499" t="s">
        <v>3916</v>
      </c>
      <c r="G88" s="136">
        <v>26</v>
      </c>
      <c r="H88" s="430">
        <v>361</v>
      </c>
      <c r="I88" s="431" t="s">
        <v>3135</v>
      </c>
      <c r="J88" s="432">
        <v>31</v>
      </c>
      <c r="K88" s="135">
        <v>383</v>
      </c>
      <c r="L88" t="s">
        <v>2358</v>
      </c>
      <c r="M88" s="136">
        <v>40</v>
      </c>
      <c r="N88" s="430">
        <v>414</v>
      </c>
      <c r="O88" s="431" t="s">
        <v>1637</v>
      </c>
      <c r="P88" s="432">
        <v>48</v>
      </c>
      <c r="Q88" s="40">
        <v>368</v>
      </c>
      <c r="R88" s="40" t="s">
        <v>880</v>
      </c>
      <c r="S88" s="254">
        <v>78</v>
      </c>
      <c r="T88" s="363">
        <v>371</v>
      </c>
      <c r="U88" s="363">
        <v>199737</v>
      </c>
      <c r="V88" s="364">
        <v>76</v>
      </c>
      <c r="W88" s="63">
        <v>300</v>
      </c>
      <c r="X88" s="14">
        <v>190556</v>
      </c>
      <c r="Y88" s="64">
        <v>84</v>
      </c>
      <c r="Z88" s="362">
        <v>270</v>
      </c>
      <c r="AA88" s="363">
        <v>195265</v>
      </c>
      <c r="AB88" s="364">
        <v>98</v>
      </c>
      <c r="AC88" s="63">
        <v>226</v>
      </c>
      <c r="AD88" s="14">
        <v>196564</v>
      </c>
      <c r="AE88" s="64">
        <v>108</v>
      </c>
      <c r="AF88" s="359">
        <v>240</v>
      </c>
      <c r="AG88" s="360">
        <v>197429</v>
      </c>
      <c r="AH88" s="361">
        <v>87</v>
      </c>
      <c r="AI88" s="63">
        <v>291</v>
      </c>
      <c r="AJ88" s="14">
        <v>197608</v>
      </c>
      <c r="AK88" s="64">
        <v>93</v>
      </c>
      <c r="AL88" s="359">
        <v>285</v>
      </c>
      <c r="AM88" s="360">
        <v>212373</v>
      </c>
      <c r="AN88" s="361">
        <v>91</v>
      </c>
      <c r="AO88" s="63">
        <v>295</v>
      </c>
      <c r="AP88" s="14">
        <v>215457</v>
      </c>
      <c r="AQ88" s="64">
        <v>68</v>
      </c>
      <c r="AR88" s="362">
        <v>354</v>
      </c>
      <c r="AS88" s="363">
        <v>220437</v>
      </c>
      <c r="AT88" s="364">
        <v>63</v>
      </c>
      <c r="AU88" s="63">
        <v>383</v>
      </c>
      <c r="AV88" s="14">
        <v>213594</v>
      </c>
      <c r="AW88" s="64">
        <v>50</v>
      </c>
      <c r="AX88" s="362">
        <v>339</v>
      </c>
      <c r="AY88" s="363">
        <v>189243</v>
      </c>
      <c r="AZ88" s="364">
        <v>76</v>
      </c>
      <c r="BA88" s="63">
        <v>372</v>
      </c>
      <c r="BB88" s="14">
        <v>175569</v>
      </c>
      <c r="BC88" s="14">
        <v>49</v>
      </c>
      <c r="BD88" s="63">
        <v>321</v>
      </c>
      <c r="BE88" s="14">
        <v>166203</v>
      </c>
      <c r="BF88" s="64">
        <v>61</v>
      </c>
      <c r="BG88" s="362">
        <v>324</v>
      </c>
      <c r="BH88" s="363">
        <v>149249</v>
      </c>
      <c r="BI88" s="364">
        <v>80</v>
      </c>
      <c r="BJ88" s="63">
        <v>307</v>
      </c>
      <c r="BK88" s="14">
        <v>145774</v>
      </c>
      <c r="BL88" s="64">
        <v>91</v>
      </c>
    </row>
    <row r="89" spans="1:64" x14ac:dyDescent="0.2">
      <c r="A89" t="s">
        <v>31</v>
      </c>
      <c r="B89" s="523">
        <v>43</v>
      </c>
      <c r="C89" s="524" t="s">
        <v>4676</v>
      </c>
      <c r="D89" s="525">
        <v>110</v>
      </c>
      <c r="E89" s="135">
        <v>21</v>
      </c>
      <c r="F89" s="499" t="s">
        <v>3917</v>
      </c>
      <c r="G89" s="136">
        <v>105</v>
      </c>
      <c r="H89" s="430">
        <v>22</v>
      </c>
      <c r="I89" s="431" t="s">
        <v>3136</v>
      </c>
      <c r="J89" s="432">
        <v>133</v>
      </c>
      <c r="K89" s="135">
        <v>22</v>
      </c>
      <c r="L89" t="s">
        <v>2359</v>
      </c>
      <c r="M89" s="136">
        <v>122</v>
      </c>
      <c r="N89" s="430">
        <v>32</v>
      </c>
      <c r="O89" s="431" t="s">
        <v>1638</v>
      </c>
      <c r="P89" s="432">
        <v>136</v>
      </c>
      <c r="Q89" s="40">
        <v>31</v>
      </c>
      <c r="R89" s="40" t="s">
        <v>881</v>
      </c>
      <c r="S89" s="254">
        <v>136</v>
      </c>
      <c r="T89" s="363">
        <v>16</v>
      </c>
      <c r="U89" s="363">
        <v>780212</v>
      </c>
      <c r="V89" s="364">
        <v>139</v>
      </c>
      <c r="W89" s="63">
        <v>28</v>
      </c>
      <c r="X89" s="14">
        <v>587114</v>
      </c>
      <c r="Y89" s="64">
        <v>126</v>
      </c>
      <c r="Z89" s="362">
        <v>31</v>
      </c>
      <c r="AA89" s="363">
        <v>512426</v>
      </c>
      <c r="AB89" s="364">
        <v>189</v>
      </c>
      <c r="AC89" s="63">
        <v>12</v>
      </c>
      <c r="AD89" s="14">
        <v>543750</v>
      </c>
      <c r="AE89" s="64">
        <v>163</v>
      </c>
      <c r="AF89" s="359">
        <v>21</v>
      </c>
      <c r="AG89" s="360">
        <v>855167</v>
      </c>
      <c r="AH89" s="361">
        <v>236</v>
      </c>
      <c r="AI89" s="63">
        <v>9</v>
      </c>
      <c r="AJ89" s="14">
        <v>858133</v>
      </c>
      <c r="AK89" s="64">
        <v>128</v>
      </c>
      <c r="AL89" s="362">
        <v>13</v>
      </c>
      <c r="AM89" s="363">
        <v>806012</v>
      </c>
      <c r="AN89" s="364">
        <v>126</v>
      </c>
      <c r="AO89" s="63">
        <v>23</v>
      </c>
      <c r="AP89" s="14">
        <v>749652</v>
      </c>
      <c r="AQ89" s="64">
        <v>124</v>
      </c>
      <c r="AR89" s="362">
        <v>19</v>
      </c>
      <c r="AS89" s="363">
        <v>826958</v>
      </c>
      <c r="AT89" s="364">
        <v>144</v>
      </c>
      <c r="AU89" s="63">
        <v>23</v>
      </c>
      <c r="AV89" s="14">
        <v>704829</v>
      </c>
      <c r="AW89" s="64">
        <v>91</v>
      </c>
      <c r="AX89" s="362">
        <v>31</v>
      </c>
      <c r="AY89" s="363">
        <v>686521</v>
      </c>
      <c r="AZ89" s="364">
        <v>132</v>
      </c>
      <c r="BA89" s="63">
        <v>24</v>
      </c>
      <c r="BB89" s="14">
        <v>656008</v>
      </c>
      <c r="BC89" s="14">
        <v>117</v>
      </c>
      <c r="BD89" s="63">
        <v>33</v>
      </c>
      <c r="BE89" s="14">
        <v>600536</v>
      </c>
      <c r="BF89" s="64">
        <v>90</v>
      </c>
      <c r="BG89" s="362">
        <v>19</v>
      </c>
      <c r="BH89" s="363">
        <v>802273</v>
      </c>
      <c r="BI89" s="364">
        <v>76</v>
      </c>
      <c r="BJ89" s="63">
        <v>25</v>
      </c>
      <c r="BK89" s="14">
        <v>706200</v>
      </c>
      <c r="BL89" s="64">
        <v>145</v>
      </c>
    </row>
    <row r="90" spans="1:64" x14ac:dyDescent="0.2">
      <c r="A90" t="s">
        <v>32</v>
      </c>
      <c r="B90" s="523">
        <v>141</v>
      </c>
      <c r="C90" s="524" t="s">
        <v>4677</v>
      </c>
      <c r="D90" s="525">
        <v>28</v>
      </c>
      <c r="E90" s="135">
        <v>142</v>
      </c>
      <c r="F90" s="499" t="s">
        <v>3918</v>
      </c>
      <c r="G90" s="136">
        <v>35</v>
      </c>
      <c r="H90" s="430">
        <v>189</v>
      </c>
      <c r="I90" s="431" t="s">
        <v>3137</v>
      </c>
      <c r="J90" s="432">
        <v>37</v>
      </c>
      <c r="K90" s="135">
        <v>211</v>
      </c>
      <c r="L90" t="s">
        <v>2360</v>
      </c>
      <c r="M90" s="136">
        <v>40</v>
      </c>
      <c r="N90" s="430">
        <v>198</v>
      </c>
      <c r="O90" s="431" t="s">
        <v>1639</v>
      </c>
      <c r="P90" s="432">
        <v>66</v>
      </c>
      <c r="Q90" s="40">
        <v>194</v>
      </c>
      <c r="R90" s="40" t="s">
        <v>882</v>
      </c>
      <c r="S90" s="254">
        <v>78</v>
      </c>
      <c r="T90" s="363">
        <v>183</v>
      </c>
      <c r="U90" s="363">
        <v>322801</v>
      </c>
      <c r="V90" s="364">
        <v>68</v>
      </c>
      <c r="W90" s="63">
        <v>201</v>
      </c>
      <c r="X90" s="14">
        <v>303979</v>
      </c>
      <c r="Y90" s="64">
        <v>78</v>
      </c>
      <c r="Z90" s="362">
        <v>175</v>
      </c>
      <c r="AA90" s="363">
        <v>302530</v>
      </c>
      <c r="AB90" s="364">
        <v>123</v>
      </c>
      <c r="AC90" s="63">
        <v>125</v>
      </c>
      <c r="AD90" s="14">
        <v>307563</v>
      </c>
      <c r="AE90" s="64">
        <v>109</v>
      </c>
      <c r="AF90" s="359">
        <v>149</v>
      </c>
      <c r="AG90" s="360">
        <v>315302</v>
      </c>
      <c r="AH90" s="361">
        <v>109</v>
      </c>
      <c r="AI90" s="63">
        <v>120</v>
      </c>
      <c r="AJ90" s="14">
        <v>302939</v>
      </c>
      <c r="AK90" s="64">
        <v>97</v>
      </c>
      <c r="AL90" s="362">
        <v>122</v>
      </c>
      <c r="AM90" s="363">
        <v>371388</v>
      </c>
      <c r="AN90" s="364">
        <v>96</v>
      </c>
      <c r="AO90" s="63">
        <v>161</v>
      </c>
      <c r="AP90" s="14">
        <v>336037</v>
      </c>
      <c r="AQ90" s="64">
        <v>73</v>
      </c>
      <c r="AR90" s="362">
        <v>206</v>
      </c>
      <c r="AS90" s="363">
        <v>335882</v>
      </c>
      <c r="AT90" s="364">
        <v>113</v>
      </c>
      <c r="AU90" s="63">
        <v>216</v>
      </c>
      <c r="AV90" s="14">
        <v>345618</v>
      </c>
      <c r="AW90" s="64">
        <v>100</v>
      </c>
      <c r="AX90" s="362">
        <v>188</v>
      </c>
      <c r="AY90" s="363">
        <v>324899</v>
      </c>
      <c r="AZ90" s="364">
        <v>69</v>
      </c>
      <c r="BA90" s="63">
        <v>149</v>
      </c>
      <c r="BB90" s="14">
        <v>292142</v>
      </c>
      <c r="BC90" s="14">
        <v>47</v>
      </c>
      <c r="BD90" s="63">
        <v>177</v>
      </c>
      <c r="BE90" s="14">
        <v>271975</v>
      </c>
      <c r="BF90" s="64">
        <v>91</v>
      </c>
      <c r="BG90" s="362">
        <v>177</v>
      </c>
      <c r="BH90" s="363">
        <v>275595</v>
      </c>
      <c r="BI90" s="364">
        <v>164</v>
      </c>
      <c r="BJ90" s="63">
        <v>178</v>
      </c>
      <c r="BK90" s="14">
        <v>253082</v>
      </c>
      <c r="BL90" s="64">
        <v>71</v>
      </c>
    </row>
    <row r="91" spans="1:64" x14ac:dyDescent="0.2">
      <c r="A91" t="s">
        <v>33</v>
      </c>
      <c r="B91" s="523">
        <v>202</v>
      </c>
      <c r="C91" s="524" t="s">
        <v>4678</v>
      </c>
      <c r="D91" s="525">
        <v>23</v>
      </c>
      <c r="E91" s="135">
        <v>198</v>
      </c>
      <c r="F91" s="499" t="s">
        <v>3919</v>
      </c>
      <c r="G91" s="136">
        <v>33</v>
      </c>
      <c r="H91" s="430">
        <v>257</v>
      </c>
      <c r="I91" s="431" t="s">
        <v>3138</v>
      </c>
      <c r="J91" s="432">
        <v>35</v>
      </c>
      <c r="K91" s="135">
        <v>262</v>
      </c>
      <c r="L91" t="s">
        <v>2361</v>
      </c>
      <c r="M91" s="136">
        <v>47</v>
      </c>
      <c r="N91" s="430">
        <v>260</v>
      </c>
      <c r="O91" s="431" t="s">
        <v>1640</v>
      </c>
      <c r="P91" s="432">
        <v>70</v>
      </c>
      <c r="Q91" s="40">
        <v>257</v>
      </c>
      <c r="R91" s="40" t="s">
        <v>883</v>
      </c>
      <c r="S91" s="254">
        <v>76</v>
      </c>
      <c r="T91" s="363">
        <v>207</v>
      </c>
      <c r="U91" s="363">
        <v>127947</v>
      </c>
      <c r="V91" s="364">
        <v>79</v>
      </c>
      <c r="W91" s="63">
        <v>202</v>
      </c>
      <c r="X91" s="14">
        <v>123043</v>
      </c>
      <c r="Y91" s="64">
        <v>78</v>
      </c>
      <c r="Z91" s="362">
        <v>205</v>
      </c>
      <c r="AA91" s="363">
        <v>109791</v>
      </c>
      <c r="AB91" s="364">
        <v>102</v>
      </c>
      <c r="AC91" s="63">
        <v>152</v>
      </c>
      <c r="AD91" s="14">
        <v>114337</v>
      </c>
      <c r="AE91" s="64">
        <v>115</v>
      </c>
      <c r="AF91" s="359">
        <v>160</v>
      </c>
      <c r="AG91" s="360">
        <v>130037</v>
      </c>
      <c r="AH91" s="361">
        <v>114</v>
      </c>
      <c r="AI91" s="63">
        <v>185</v>
      </c>
      <c r="AJ91" s="14">
        <v>138728</v>
      </c>
      <c r="AK91" s="64">
        <v>100</v>
      </c>
      <c r="AL91" s="362">
        <v>173</v>
      </c>
      <c r="AM91" s="363">
        <v>160096</v>
      </c>
      <c r="AN91" s="364">
        <v>98</v>
      </c>
      <c r="AO91" s="63">
        <v>207</v>
      </c>
      <c r="AP91" s="14">
        <v>167055</v>
      </c>
      <c r="AQ91" s="64">
        <v>78</v>
      </c>
      <c r="AR91" s="362">
        <v>225</v>
      </c>
      <c r="AS91" s="363">
        <v>215778</v>
      </c>
      <c r="AT91" s="364">
        <v>66</v>
      </c>
      <c r="AU91" s="63">
        <v>256</v>
      </c>
      <c r="AV91" s="14">
        <v>162595</v>
      </c>
      <c r="AW91" s="64">
        <v>45</v>
      </c>
      <c r="AX91" s="362">
        <v>258</v>
      </c>
      <c r="AY91" s="363">
        <v>166885</v>
      </c>
      <c r="AZ91" s="364">
        <v>43</v>
      </c>
      <c r="BA91" s="63">
        <v>261</v>
      </c>
      <c r="BB91" s="14">
        <v>147892</v>
      </c>
      <c r="BC91" s="14">
        <v>47</v>
      </c>
      <c r="BD91" s="63">
        <v>216</v>
      </c>
      <c r="BE91" s="14">
        <v>122838</v>
      </c>
      <c r="BF91" s="64">
        <v>59</v>
      </c>
      <c r="BG91" s="362">
        <v>218</v>
      </c>
      <c r="BH91" s="363">
        <v>123232</v>
      </c>
      <c r="BI91" s="364">
        <v>58</v>
      </c>
      <c r="BJ91" s="63">
        <v>191</v>
      </c>
      <c r="BK91" s="14">
        <v>114852</v>
      </c>
      <c r="BL91" s="64">
        <v>90</v>
      </c>
    </row>
    <row r="92" spans="1:64" x14ac:dyDescent="0.2">
      <c r="A92" t="s">
        <v>34</v>
      </c>
      <c r="B92" s="523">
        <v>257</v>
      </c>
      <c r="C92" s="524" t="s">
        <v>4679</v>
      </c>
      <c r="D92" s="525">
        <v>25</v>
      </c>
      <c r="E92" s="135">
        <v>230</v>
      </c>
      <c r="F92" s="499" t="s">
        <v>3920</v>
      </c>
      <c r="G92" s="136">
        <v>31</v>
      </c>
      <c r="H92" s="430">
        <v>165</v>
      </c>
      <c r="I92" s="431" t="s">
        <v>3139</v>
      </c>
      <c r="J92" s="432">
        <v>69</v>
      </c>
      <c r="K92" s="135">
        <v>175</v>
      </c>
      <c r="L92" t="s">
        <v>2362</v>
      </c>
      <c r="M92" s="136">
        <v>76</v>
      </c>
      <c r="N92" s="430">
        <v>151</v>
      </c>
      <c r="O92" s="431" t="s">
        <v>1641</v>
      </c>
      <c r="P92" s="432">
        <v>75</v>
      </c>
      <c r="Q92" s="40">
        <v>130</v>
      </c>
      <c r="R92" s="40" t="s">
        <v>884</v>
      </c>
      <c r="S92" s="254">
        <v>174</v>
      </c>
      <c r="T92" s="363">
        <v>113</v>
      </c>
      <c r="U92" s="363">
        <v>142124</v>
      </c>
      <c r="V92" s="364">
        <v>178</v>
      </c>
      <c r="W92" s="63">
        <v>121</v>
      </c>
      <c r="X92" s="14">
        <v>130564</v>
      </c>
      <c r="Y92" s="64">
        <v>137</v>
      </c>
      <c r="Z92" s="362">
        <v>85</v>
      </c>
      <c r="AA92" s="363">
        <v>115125</v>
      </c>
      <c r="AB92" s="364">
        <v>113</v>
      </c>
      <c r="AC92" s="63">
        <v>74</v>
      </c>
      <c r="AD92" s="14">
        <v>134218</v>
      </c>
      <c r="AE92" s="64">
        <v>221</v>
      </c>
      <c r="AF92" s="359">
        <v>74</v>
      </c>
      <c r="AG92" s="360">
        <v>152891</v>
      </c>
      <c r="AH92" s="361">
        <v>99</v>
      </c>
      <c r="AI92" s="63">
        <v>91</v>
      </c>
      <c r="AJ92" s="14">
        <v>160424</v>
      </c>
      <c r="AK92" s="64">
        <v>85</v>
      </c>
      <c r="AL92" s="362">
        <v>86</v>
      </c>
      <c r="AM92" s="363">
        <v>159803</v>
      </c>
      <c r="AN92" s="364">
        <v>81</v>
      </c>
      <c r="AO92" s="63">
        <v>112</v>
      </c>
      <c r="AP92" s="14">
        <v>196115</v>
      </c>
      <c r="AQ92" s="64">
        <v>94</v>
      </c>
      <c r="AR92" s="362">
        <v>113</v>
      </c>
      <c r="AS92" s="363">
        <v>175873</v>
      </c>
      <c r="AT92" s="364">
        <v>79</v>
      </c>
      <c r="AU92" s="63">
        <v>145</v>
      </c>
      <c r="AV92" s="14">
        <v>177516</v>
      </c>
      <c r="AW92" s="64">
        <v>66</v>
      </c>
      <c r="AX92" s="362">
        <v>93</v>
      </c>
      <c r="AY92" s="363">
        <v>145686</v>
      </c>
      <c r="AZ92" s="364">
        <v>39</v>
      </c>
      <c r="BA92" s="63">
        <v>84</v>
      </c>
      <c r="BB92" s="14">
        <v>123330</v>
      </c>
      <c r="BC92" s="14">
        <v>43</v>
      </c>
      <c r="BD92" s="63">
        <v>82</v>
      </c>
      <c r="BE92" s="14">
        <v>112432</v>
      </c>
      <c r="BF92" s="64">
        <v>46</v>
      </c>
      <c r="BG92" s="362">
        <v>72</v>
      </c>
      <c r="BH92" s="363">
        <v>107067</v>
      </c>
      <c r="BI92" s="364">
        <v>58</v>
      </c>
      <c r="BJ92" s="63">
        <v>66</v>
      </c>
      <c r="BK92" s="14">
        <v>97529</v>
      </c>
      <c r="BL92" s="64">
        <v>60</v>
      </c>
    </row>
    <row r="93" spans="1:64" x14ac:dyDescent="0.2">
      <c r="A93" t="s">
        <v>35</v>
      </c>
      <c r="B93" s="523">
        <v>883</v>
      </c>
      <c r="C93" s="524" t="s">
        <v>4680</v>
      </c>
      <c r="D93" s="525">
        <v>22</v>
      </c>
      <c r="E93" s="135">
        <v>810</v>
      </c>
      <c r="F93" s="499" t="s">
        <v>3921</v>
      </c>
      <c r="G93" s="136">
        <v>22</v>
      </c>
      <c r="H93" s="430">
        <v>766</v>
      </c>
      <c r="I93" s="431" t="s">
        <v>3140</v>
      </c>
      <c r="J93" s="432">
        <v>27</v>
      </c>
      <c r="K93" s="135">
        <v>823</v>
      </c>
      <c r="L93" t="s">
        <v>2363</v>
      </c>
      <c r="M93" s="136">
        <v>35</v>
      </c>
      <c r="N93" s="430">
        <v>809</v>
      </c>
      <c r="O93" s="431" t="s">
        <v>1642</v>
      </c>
      <c r="P93" s="432">
        <v>52</v>
      </c>
      <c r="Q93" s="40">
        <v>807</v>
      </c>
      <c r="R93" s="40" t="s">
        <v>885</v>
      </c>
      <c r="S93" s="254">
        <v>57</v>
      </c>
      <c r="T93" s="363">
        <v>699</v>
      </c>
      <c r="U93" s="363">
        <v>214232</v>
      </c>
      <c r="V93" s="364">
        <v>69</v>
      </c>
      <c r="W93" s="63">
        <v>692</v>
      </c>
      <c r="X93" s="14">
        <v>216149</v>
      </c>
      <c r="Y93" s="64">
        <v>73</v>
      </c>
      <c r="Z93" s="362">
        <v>543</v>
      </c>
      <c r="AA93" s="363">
        <v>194045</v>
      </c>
      <c r="AB93" s="364">
        <v>82</v>
      </c>
      <c r="AC93" s="63">
        <v>478</v>
      </c>
      <c r="AD93" s="14">
        <v>195911</v>
      </c>
      <c r="AE93" s="64">
        <v>92</v>
      </c>
      <c r="AF93" s="359">
        <v>467</v>
      </c>
      <c r="AG93" s="360">
        <v>211424</v>
      </c>
      <c r="AH93" s="361">
        <v>78</v>
      </c>
      <c r="AI93" s="63">
        <v>518</v>
      </c>
      <c r="AJ93" s="14">
        <v>206193</v>
      </c>
      <c r="AK93" s="64">
        <v>79</v>
      </c>
      <c r="AL93" s="362">
        <v>523</v>
      </c>
      <c r="AM93" s="363">
        <v>224712</v>
      </c>
      <c r="AN93" s="364">
        <v>75</v>
      </c>
      <c r="AO93" s="63">
        <v>659</v>
      </c>
      <c r="AP93" s="14">
        <v>231819</v>
      </c>
      <c r="AQ93" s="64">
        <v>70</v>
      </c>
      <c r="AR93" s="362">
        <v>657</v>
      </c>
      <c r="AS93" s="363">
        <v>230462</v>
      </c>
      <c r="AT93" s="364">
        <v>58</v>
      </c>
      <c r="AU93" s="63">
        <v>675</v>
      </c>
      <c r="AV93" s="14">
        <v>237487</v>
      </c>
      <c r="AW93" s="64">
        <v>44</v>
      </c>
      <c r="AX93" s="362">
        <v>657</v>
      </c>
      <c r="AY93" s="363">
        <v>215613</v>
      </c>
      <c r="AZ93" s="364">
        <v>37</v>
      </c>
      <c r="BA93" s="63">
        <v>672</v>
      </c>
      <c r="BB93" s="14">
        <v>193919</v>
      </c>
      <c r="BC93" s="14">
        <v>37</v>
      </c>
      <c r="BD93" s="63">
        <v>637</v>
      </c>
      <c r="BE93" s="14">
        <v>179182</v>
      </c>
      <c r="BF93" s="64">
        <v>50</v>
      </c>
      <c r="BG93" s="362">
        <v>604</v>
      </c>
      <c r="BH93" s="363">
        <v>165182</v>
      </c>
      <c r="BI93" s="364">
        <v>37</v>
      </c>
      <c r="BJ93" s="63">
        <v>597</v>
      </c>
      <c r="BK93" s="14">
        <v>151706</v>
      </c>
      <c r="BL93" s="64">
        <v>45</v>
      </c>
    </row>
    <row r="94" spans="1:64" x14ac:dyDescent="0.2">
      <c r="A94" t="s">
        <v>36</v>
      </c>
      <c r="B94" s="523">
        <v>967</v>
      </c>
      <c r="C94" s="524" t="s">
        <v>4681</v>
      </c>
      <c r="D94" s="525">
        <v>22</v>
      </c>
      <c r="E94" s="135">
        <v>957</v>
      </c>
      <c r="F94" s="499" t="s">
        <v>3922</v>
      </c>
      <c r="G94" s="136">
        <v>30</v>
      </c>
      <c r="H94" s="430">
        <v>965</v>
      </c>
      <c r="I94" s="431" t="s">
        <v>3141</v>
      </c>
      <c r="J94" s="432">
        <v>36</v>
      </c>
      <c r="K94" s="135">
        <v>981</v>
      </c>
      <c r="L94" t="s">
        <v>2364</v>
      </c>
      <c r="M94" s="136">
        <v>49</v>
      </c>
      <c r="N94" s="430">
        <v>969</v>
      </c>
      <c r="O94" s="431" t="s">
        <v>1643</v>
      </c>
      <c r="P94" s="432">
        <v>69</v>
      </c>
      <c r="Q94" s="40">
        <v>847</v>
      </c>
      <c r="R94" s="40" t="s">
        <v>886</v>
      </c>
      <c r="S94" s="254">
        <v>80</v>
      </c>
      <c r="T94" s="363">
        <v>666</v>
      </c>
      <c r="U94" s="363">
        <v>111858</v>
      </c>
      <c r="V94" s="364">
        <v>88</v>
      </c>
      <c r="W94" s="63">
        <v>727</v>
      </c>
      <c r="X94" s="14">
        <v>107562</v>
      </c>
      <c r="Y94" s="64">
        <v>92</v>
      </c>
      <c r="Z94" s="362">
        <v>661</v>
      </c>
      <c r="AA94" s="363">
        <v>98194</v>
      </c>
      <c r="AB94" s="364">
        <v>85</v>
      </c>
      <c r="AC94" s="63">
        <v>525</v>
      </c>
      <c r="AD94" s="14">
        <v>104528</v>
      </c>
      <c r="AE94" s="64">
        <v>101</v>
      </c>
      <c r="AF94" s="359">
        <v>562</v>
      </c>
      <c r="AG94" s="360">
        <v>127661</v>
      </c>
      <c r="AH94" s="361">
        <v>89</v>
      </c>
      <c r="AI94" s="63">
        <v>648</v>
      </c>
      <c r="AJ94" s="14">
        <v>132406</v>
      </c>
      <c r="AK94" s="64">
        <v>91</v>
      </c>
      <c r="AL94" s="362">
        <v>603</v>
      </c>
      <c r="AM94" s="363">
        <v>146732</v>
      </c>
      <c r="AN94" s="364">
        <v>83</v>
      </c>
      <c r="AO94" s="63">
        <v>707</v>
      </c>
      <c r="AP94" s="14">
        <v>160573</v>
      </c>
      <c r="AQ94" s="64">
        <v>65</v>
      </c>
      <c r="AR94" s="362">
        <v>820</v>
      </c>
      <c r="AS94" s="363">
        <v>159890</v>
      </c>
      <c r="AT94" s="364">
        <v>55</v>
      </c>
      <c r="AU94" s="63">
        <v>932</v>
      </c>
      <c r="AV94" s="14">
        <v>160865</v>
      </c>
      <c r="AW94" s="64">
        <v>40</v>
      </c>
      <c r="AX94" s="362">
        <v>881</v>
      </c>
      <c r="AY94" s="363">
        <v>147306</v>
      </c>
      <c r="AZ94" s="364">
        <v>41</v>
      </c>
      <c r="BA94" s="63">
        <v>839</v>
      </c>
      <c r="BB94" s="14">
        <v>132969</v>
      </c>
      <c r="BC94" s="14">
        <v>36</v>
      </c>
      <c r="BD94" s="63">
        <v>777</v>
      </c>
      <c r="BE94" s="14">
        <v>122268</v>
      </c>
      <c r="BF94" s="64">
        <v>37</v>
      </c>
      <c r="BG94" s="362">
        <v>859</v>
      </c>
      <c r="BH94" s="363">
        <v>114868</v>
      </c>
      <c r="BI94" s="364">
        <v>49</v>
      </c>
      <c r="BJ94" s="63">
        <v>748</v>
      </c>
      <c r="BK94" s="14">
        <v>105120</v>
      </c>
      <c r="BL94" s="64">
        <v>54</v>
      </c>
    </row>
    <row r="95" spans="1:64" x14ac:dyDescent="0.2">
      <c r="A95" t="s">
        <v>37</v>
      </c>
      <c r="B95" s="523">
        <v>51</v>
      </c>
      <c r="C95" s="524" t="s">
        <v>4682</v>
      </c>
      <c r="D95" s="525">
        <v>23</v>
      </c>
      <c r="E95" s="135">
        <v>51</v>
      </c>
      <c r="F95" s="499" t="s">
        <v>3923</v>
      </c>
      <c r="G95" s="136">
        <v>23</v>
      </c>
      <c r="H95" s="430">
        <v>56</v>
      </c>
      <c r="I95" s="431" t="s">
        <v>3142</v>
      </c>
      <c r="J95" s="432">
        <v>51</v>
      </c>
      <c r="K95" s="135">
        <v>45</v>
      </c>
      <c r="L95" t="s">
        <v>2365</v>
      </c>
      <c r="M95" s="136">
        <v>49</v>
      </c>
      <c r="N95" s="430">
        <v>53</v>
      </c>
      <c r="O95" s="431" t="s">
        <v>1644</v>
      </c>
      <c r="P95" s="432">
        <v>109</v>
      </c>
      <c r="Q95" s="40">
        <v>34</v>
      </c>
      <c r="R95" s="40" t="s">
        <v>887</v>
      </c>
      <c r="S95" s="254">
        <v>91</v>
      </c>
      <c r="T95" s="363">
        <v>26</v>
      </c>
      <c r="U95" s="363">
        <v>98619</v>
      </c>
      <c r="V95" s="364">
        <v>75</v>
      </c>
      <c r="W95" s="63">
        <v>39</v>
      </c>
      <c r="X95" s="14">
        <v>81342</v>
      </c>
      <c r="Y95" s="64">
        <v>89</v>
      </c>
      <c r="Z95" s="362">
        <v>38</v>
      </c>
      <c r="AA95" s="363">
        <v>76004</v>
      </c>
      <c r="AB95" s="364">
        <v>106</v>
      </c>
      <c r="AC95" s="63">
        <v>24</v>
      </c>
      <c r="AD95" s="14">
        <v>83134</v>
      </c>
      <c r="AE95" s="64">
        <v>111</v>
      </c>
      <c r="AF95" s="359">
        <v>23</v>
      </c>
      <c r="AG95" s="360">
        <v>113357</v>
      </c>
      <c r="AH95" s="361">
        <v>122</v>
      </c>
      <c r="AI95" s="63">
        <v>34</v>
      </c>
      <c r="AJ95" s="14">
        <v>96623</v>
      </c>
      <c r="AK95" s="64">
        <v>102</v>
      </c>
      <c r="AL95" s="362">
        <v>30</v>
      </c>
      <c r="AM95" s="363">
        <v>158314</v>
      </c>
      <c r="AN95" s="364">
        <v>114</v>
      </c>
      <c r="AO95" s="63">
        <v>30</v>
      </c>
      <c r="AP95" s="14">
        <v>164970</v>
      </c>
      <c r="AQ95" s="64">
        <v>80</v>
      </c>
      <c r="AR95" s="362">
        <v>41</v>
      </c>
      <c r="AS95" s="363">
        <v>155218</v>
      </c>
      <c r="AT95" s="364">
        <v>61</v>
      </c>
      <c r="AU95" s="63">
        <v>50</v>
      </c>
      <c r="AV95" s="14">
        <v>153225</v>
      </c>
      <c r="AW95" s="64">
        <v>36</v>
      </c>
      <c r="AX95" s="362">
        <v>57</v>
      </c>
      <c r="AY95" s="363">
        <v>141239</v>
      </c>
      <c r="AZ95" s="364">
        <v>41</v>
      </c>
      <c r="BA95" s="63">
        <v>46</v>
      </c>
      <c r="BB95" s="14">
        <v>158526</v>
      </c>
      <c r="BC95" s="14">
        <v>30</v>
      </c>
      <c r="BD95" s="63">
        <v>52</v>
      </c>
      <c r="BE95" s="14">
        <v>114015</v>
      </c>
      <c r="BF95" s="64">
        <v>80</v>
      </c>
      <c r="BG95" s="362">
        <v>54</v>
      </c>
      <c r="BH95" s="363">
        <v>108031</v>
      </c>
      <c r="BI95" s="364">
        <v>64</v>
      </c>
      <c r="BJ95" s="63">
        <v>48</v>
      </c>
      <c r="BK95" s="14">
        <v>98452</v>
      </c>
      <c r="BL95" s="64">
        <v>58</v>
      </c>
    </row>
    <row r="96" spans="1:64" x14ac:dyDescent="0.2">
      <c r="A96" s="37" t="s">
        <v>38</v>
      </c>
      <c r="B96" s="523">
        <v>304</v>
      </c>
      <c r="C96" s="524" t="s">
        <v>4683</v>
      </c>
      <c r="D96" s="525">
        <v>20</v>
      </c>
      <c r="E96" s="135">
        <v>311</v>
      </c>
      <c r="F96" s="499" t="s">
        <v>3924</v>
      </c>
      <c r="G96" s="136">
        <v>24</v>
      </c>
      <c r="H96" s="430">
        <v>284</v>
      </c>
      <c r="I96" s="431" t="s">
        <v>3143</v>
      </c>
      <c r="J96" s="432">
        <v>29</v>
      </c>
      <c r="K96" s="131">
        <v>273</v>
      </c>
      <c r="L96" s="37" t="s">
        <v>2366</v>
      </c>
      <c r="M96" s="132">
        <v>44</v>
      </c>
      <c r="N96" s="433">
        <v>328</v>
      </c>
      <c r="O96" s="434" t="s">
        <v>1645</v>
      </c>
      <c r="P96" s="435">
        <v>57</v>
      </c>
      <c r="Q96" s="428">
        <v>294</v>
      </c>
      <c r="R96" s="428" t="s">
        <v>888</v>
      </c>
      <c r="S96" s="429">
        <v>60</v>
      </c>
      <c r="T96" s="366">
        <v>279</v>
      </c>
      <c r="U96" s="366">
        <v>376156</v>
      </c>
      <c r="V96" s="367">
        <v>74</v>
      </c>
      <c r="W96" s="65">
        <v>274</v>
      </c>
      <c r="X96" s="15">
        <v>397821</v>
      </c>
      <c r="Y96" s="66">
        <v>84</v>
      </c>
      <c r="Z96" s="365">
        <v>240</v>
      </c>
      <c r="AA96" s="366">
        <v>353199</v>
      </c>
      <c r="AB96" s="367">
        <v>97</v>
      </c>
      <c r="AC96" s="65">
        <v>208</v>
      </c>
      <c r="AD96" s="15">
        <v>373364</v>
      </c>
      <c r="AE96" s="66">
        <v>107</v>
      </c>
      <c r="AF96" s="375">
        <v>189</v>
      </c>
      <c r="AG96" s="376">
        <v>361025</v>
      </c>
      <c r="AH96" s="377">
        <v>99</v>
      </c>
      <c r="AI96" s="65">
        <v>218</v>
      </c>
      <c r="AJ96" s="15">
        <v>369700</v>
      </c>
      <c r="AK96" s="66">
        <v>88</v>
      </c>
      <c r="AL96" s="365">
        <v>202</v>
      </c>
      <c r="AM96" s="366">
        <v>386302</v>
      </c>
      <c r="AN96" s="367">
        <v>90</v>
      </c>
      <c r="AO96" s="65">
        <v>250</v>
      </c>
      <c r="AP96" s="15">
        <v>382629</v>
      </c>
      <c r="AQ96" s="66">
        <v>67</v>
      </c>
      <c r="AR96" s="365">
        <v>256</v>
      </c>
      <c r="AS96" s="366">
        <v>374577</v>
      </c>
      <c r="AT96" s="367">
        <v>64</v>
      </c>
      <c r="AU96" s="65">
        <v>292</v>
      </c>
      <c r="AV96" s="15">
        <v>363662</v>
      </c>
      <c r="AW96" s="66">
        <v>58</v>
      </c>
      <c r="AX96" s="365">
        <v>249</v>
      </c>
      <c r="AY96" s="366">
        <v>327725</v>
      </c>
      <c r="AZ96" s="367">
        <v>50</v>
      </c>
      <c r="BA96" s="65">
        <v>249</v>
      </c>
      <c r="BB96" s="15">
        <v>320569</v>
      </c>
      <c r="BC96" s="15">
        <v>49</v>
      </c>
      <c r="BD96" s="65">
        <v>262</v>
      </c>
      <c r="BE96" s="15">
        <v>269707</v>
      </c>
      <c r="BF96" s="66">
        <v>56</v>
      </c>
      <c r="BG96" s="365">
        <v>225</v>
      </c>
      <c r="BH96" s="366">
        <v>272353</v>
      </c>
      <c r="BI96" s="367">
        <v>52</v>
      </c>
      <c r="BJ96" s="65">
        <v>238</v>
      </c>
      <c r="BK96" s="15">
        <v>246334</v>
      </c>
      <c r="BL96" s="66">
        <v>40</v>
      </c>
    </row>
    <row r="97" spans="1:64" x14ac:dyDescent="0.2">
      <c r="A97" s="21" t="s">
        <v>260</v>
      </c>
      <c r="B97" s="443"/>
      <c r="C97" s="444"/>
      <c r="D97" s="445"/>
      <c r="E97" s="452"/>
      <c r="F97" s="459"/>
      <c r="G97" s="453"/>
      <c r="H97" s="443"/>
      <c r="I97" s="444"/>
      <c r="J97" s="445"/>
      <c r="K97" s="135"/>
      <c r="L97"/>
      <c r="M97" s="136"/>
      <c r="N97" s="382"/>
      <c r="O97" s="383"/>
      <c r="P97" s="384"/>
      <c r="Q97" s="40"/>
      <c r="R97"/>
      <c r="S97"/>
      <c r="T97" s="369"/>
      <c r="U97" s="369"/>
      <c r="V97" s="370"/>
      <c r="W97" s="67"/>
      <c r="X97" s="3"/>
      <c r="Y97" s="68"/>
      <c r="Z97" s="368"/>
      <c r="AA97" s="369"/>
      <c r="AB97" s="370"/>
      <c r="AC97"/>
      <c r="AD97" s="3"/>
      <c r="AE97"/>
      <c r="AF97" s="368"/>
      <c r="AG97" s="369"/>
      <c r="AH97" s="370"/>
      <c r="AI97"/>
      <c r="AJ97" s="3"/>
      <c r="AK97"/>
      <c r="AL97" s="368"/>
      <c r="AM97" s="369"/>
      <c r="AN97" s="370"/>
      <c r="AO97"/>
      <c r="AP97" s="3"/>
      <c r="AQ97"/>
      <c r="AR97" s="362"/>
      <c r="AS97" s="363"/>
      <c r="AT97" s="364"/>
      <c r="AU97"/>
      <c r="AV97" s="3"/>
      <c r="AW97"/>
      <c r="AX97" s="368"/>
      <c r="AY97" s="369"/>
      <c r="AZ97" s="370"/>
      <c r="BA97" s="63"/>
      <c r="BD97" s="63"/>
      <c r="BF97" s="64"/>
      <c r="BG97" s="362"/>
      <c r="BH97" s="363"/>
      <c r="BI97" s="364"/>
      <c r="BJ97" s="63"/>
      <c r="BK97" s="14"/>
      <c r="BL97" s="64"/>
    </row>
    <row r="98" spans="1:64" x14ac:dyDescent="0.2">
      <c r="A98" s="19"/>
      <c r="B98" s="477">
        <v>2020</v>
      </c>
      <c r="C98" s="500"/>
      <c r="D98" s="348"/>
      <c r="E98" s="457">
        <v>2019</v>
      </c>
      <c r="F98" s="503"/>
      <c r="G98" s="458"/>
      <c r="H98" s="477">
        <v>2018</v>
      </c>
      <c r="I98" s="347"/>
      <c r="J98" s="348"/>
      <c r="K98" s="457">
        <v>2017</v>
      </c>
      <c r="L98" s="4"/>
      <c r="M98" s="458"/>
      <c r="N98" s="412">
        <v>2016</v>
      </c>
      <c r="O98" s="446"/>
      <c r="P98" s="447"/>
      <c r="Q98" s="53">
        <v>2015</v>
      </c>
      <c r="R98"/>
      <c r="S98"/>
      <c r="T98" s="360"/>
      <c r="U98" s="360"/>
      <c r="V98" s="361"/>
      <c r="W98" s="67">
        <v>2013</v>
      </c>
      <c r="X98" s="3"/>
      <c r="Y98" s="68"/>
      <c r="Z98" s="368">
        <v>2012</v>
      </c>
      <c r="AA98" s="369"/>
      <c r="AB98" s="370"/>
      <c r="AC98">
        <v>2011</v>
      </c>
      <c r="AD98" s="3"/>
      <c r="AE98"/>
      <c r="AF98" s="368">
        <v>2010</v>
      </c>
      <c r="AG98" s="369"/>
      <c r="AH98" s="370"/>
      <c r="AI98">
        <v>2009</v>
      </c>
      <c r="AJ98" s="3"/>
      <c r="AK98"/>
      <c r="AL98" s="368">
        <v>2008</v>
      </c>
      <c r="AM98" s="369"/>
      <c r="AN98" s="370"/>
      <c r="AO98">
        <v>2007</v>
      </c>
      <c r="AP98" s="3"/>
      <c r="AQ98"/>
      <c r="AR98" s="368">
        <v>2006</v>
      </c>
      <c r="AS98" s="369"/>
      <c r="AT98" s="370"/>
      <c r="AU98">
        <v>2005</v>
      </c>
      <c r="AV98" s="3"/>
      <c r="AW98"/>
      <c r="AX98" s="368">
        <v>2004</v>
      </c>
      <c r="AY98" s="369"/>
      <c r="AZ98" s="370"/>
      <c r="BA98">
        <v>2003</v>
      </c>
      <c r="BB98" s="3"/>
      <c r="BC98" s="3"/>
      <c r="BD98">
        <v>2002</v>
      </c>
      <c r="BE98" s="3"/>
      <c r="BF98"/>
      <c r="BG98" s="368">
        <v>2001</v>
      </c>
      <c r="BH98" s="369"/>
      <c r="BI98" s="370"/>
      <c r="BJ98">
        <v>2000</v>
      </c>
      <c r="BK98" s="14"/>
      <c r="BL98" s="64"/>
    </row>
    <row r="99" spans="1:64" x14ac:dyDescent="0.2">
      <c r="A99" s="4"/>
      <c r="B99" s="477" t="s">
        <v>262</v>
      </c>
      <c r="C99" s="500" t="s">
        <v>263</v>
      </c>
      <c r="D99" s="348" t="s">
        <v>264</v>
      </c>
      <c r="E99" s="457" t="s">
        <v>262</v>
      </c>
      <c r="F99" s="503" t="s">
        <v>263</v>
      </c>
      <c r="G99" s="458" t="s">
        <v>264</v>
      </c>
      <c r="H99" s="477" t="s">
        <v>262</v>
      </c>
      <c r="I99" s="347" t="s">
        <v>263</v>
      </c>
      <c r="J99" s="348" t="s">
        <v>264</v>
      </c>
      <c r="K99" s="457" t="s">
        <v>262</v>
      </c>
      <c r="L99" s="4" t="s">
        <v>263</v>
      </c>
      <c r="M99" s="458" t="s">
        <v>264</v>
      </c>
      <c r="N99" s="412" t="s">
        <v>262</v>
      </c>
      <c r="O99" s="413" t="s">
        <v>263</v>
      </c>
      <c r="P99" s="414" t="s">
        <v>264</v>
      </c>
      <c r="Q99" s="53" t="s">
        <v>262</v>
      </c>
      <c r="R99" s="53" t="s">
        <v>263</v>
      </c>
      <c r="S99" s="411" t="s">
        <v>264</v>
      </c>
      <c r="T99" s="354" t="s">
        <v>262</v>
      </c>
      <c r="U99" s="354" t="s">
        <v>263</v>
      </c>
      <c r="V99" s="355" t="s">
        <v>264</v>
      </c>
      <c r="W99" s="57" t="s">
        <v>262</v>
      </c>
      <c r="X99" s="46" t="s">
        <v>263</v>
      </c>
      <c r="Y99" s="58" t="s">
        <v>264</v>
      </c>
      <c r="Z99" s="353" t="s">
        <v>262</v>
      </c>
      <c r="AA99" s="354" t="s">
        <v>263</v>
      </c>
      <c r="AB99" s="355" t="s">
        <v>264</v>
      </c>
      <c r="AC99" s="57" t="s">
        <v>262</v>
      </c>
      <c r="AD99" s="46" t="s">
        <v>263</v>
      </c>
      <c r="AE99" s="58" t="s">
        <v>264</v>
      </c>
      <c r="AF99" s="353" t="s">
        <v>262</v>
      </c>
      <c r="AG99" s="354" t="s">
        <v>263</v>
      </c>
      <c r="AH99" s="355" t="s">
        <v>264</v>
      </c>
      <c r="AI99" s="57" t="s">
        <v>262</v>
      </c>
      <c r="AJ99" s="46" t="s">
        <v>263</v>
      </c>
      <c r="AK99" s="58" t="s">
        <v>264</v>
      </c>
      <c r="AL99" s="353" t="s">
        <v>262</v>
      </c>
      <c r="AM99" s="354" t="s">
        <v>263</v>
      </c>
      <c r="AN99" s="355" t="s">
        <v>264</v>
      </c>
      <c r="AO99" s="57" t="s">
        <v>262</v>
      </c>
      <c r="AP99" s="46" t="s">
        <v>263</v>
      </c>
      <c r="AQ99" s="58" t="s">
        <v>264</v>
      </c>
      <c r="AR99" s="353" t="s">
        <v>262</v>
      </c>
      <c r="AS99" s="354" t="s">
        <v>263</v>
      </c>
      <c r="AT99" s="355" t="s">
        <v>264</v>
      </c>
      <c r="AU99" s="57" t="s">
        <v>262</v>
      </c>
      <c r="AV99" s="46" t="s">
        <v>263</v>
      </c>
      <c r="AW99" s="58" t="s">
        <v>264</v>
      </c>
      <c r="AX99" s="353" t="s">
        <v>262</v>
      </c>
      <c r="AY99" s="354" t="s">
        <v>263</v>
      </c>
      <c r="AZ99" s="355" t="s">
        <v>264</v>
      </c>
      <c r="BA99" s="57" t="s">
        <v>262</v>
      </c>
      <c r="BB99" s="46" t="s">
        <v>263</v>
      </c>
      <c r="BC99" s="46" t="s">
        <v>264</v>
      </c>
      <c r="BD99" s="57" t="s">
        <v>262</v>
      </c>
      <c r="BE99" s="46" t="s">
        <v>263</v>
      </c>
      <c r="BF99" s="58" t="s">
        <v>264</v>
      </c>
      <c r="BG99" s="353" t="s">
        <v>262</v>
      </c>
      <c r="BH99" s="354" t="s">
        <v>263</v>
      </c>
      <c r="BI99" s="355" t="s">
        <v>264</v>
      </c>
      <c r="BJ99" s="57" t="s">
        <v>262</v>
      </c>
      <c r="BK99" s="3" t="s">
        <v>263</v>
      </c>
      <c r="BL99" t="s">
        <v>264</v>
      </c>
    </row>
    <row r="100" spans="1:64" x14ac:dyDescent="0.2">
      <c r="A100" s="255" t="s">
        <v>11</v>
      </c>
      <c r="B100" s="436">
        <v>1500</v>
      </c>
      <c r="C100" s="550" t="s">
        <v>4698</v>
      </c>
      <c r="D100" s="551">
        <v>43</v>
      </c>
      <c r="E100" s="255">
        <v>1084</v>
      </c>
      <c r="F100" s="35" t="s">
        <v>3949</v>
      </c>
      <c r="G100" s="256">
        <v>47</v>
      </c>
      <c r="H100" s="436">
        <v>1323</v>
      </c>
      <c r="I100" s="437" t="s">
        <v>3153</v>
      </c>
      <c r="J100" s="438">
        <v>49</v>
      </c>
      <c r="K100" s="255">
        <v>1393</v>
      </c>
      <c r="L100" s="35" t="s">
        <v>2403</v>
      </c>
      <c r="M100" s="256">
        <v>58</v>
      </c>
      <c r="N100" s="436">
        <v>1352</v>
      </c>
      <c r="O100" s="437" t="s">
        <v>1646</v>
      </c>
      <c r="P100" s="438">
        <v>95</v>
      </c>
      <c r="Q100" s="422">
        <v>1290</v>
      </c>
      <c r="R100" s="422" t="s">
        <v>898</v>
      </c>
      <c r="S100" s="423">
        <v>87</v>
      </c>
      <c r="T100" s="357">
        <v>1167</v>
      </c>
      <c r="U100" s="357">
        <v>284239</v>
      </c>
      <c r="V100" s="358">
        <v>98</v>
      </c>
      <c r="W100" s="59">
        <v>1218</v>
      </c>
      <c r="X100" s="47">
        <v>282220</v>
      </c>
      <c r="Y100" s="60">
        <v>106</v>
      </c>
      <c r="Z100" s="356">
        <v>1088</v>
      </c>
      <c r="AA100" s="357">
        <v>259102</v>
      </c>
      <c r="AB100" s="358">
        <v>131</v>
      </c>
      <c r="AC100" s="59">
        <v>874</v>
      </c>
      <c r="AD100" s="47">
        <v>267407</v>
      </c>
      <c r="AE100" s="60">
        <v>141</v>
      </c>
      <c r="AF100" s="356">
        <v>833</v>
      </c>
      <c r="AG100" s="357">
        <v>287464</v>
      </c>
      <c r="AH100" s="358">
        <v>139</v>
      </c>
      <c r="AI100" s="59">
        <v>828</v>
      </c>
      <c r="AJ100" s="47">
        <v>286088</v>
      </c>
      <c r="AK100" s="60">
        <v>122</v>
      </c>
      <c r="AL100" s="356">
        <v>849</v>
      </c>
      <c r="AM100" s="357">
        <v>315871</v>
      </c>
      <c r="AN100" s="358">
        <v>113</v>
      </c>
      <c r="AO100" s="59">
        <v>1127</v>
      </c>
      <c r="AP100" s="47">
        <v>310535</v>
      </c>
      <c r="AQ100" s="60">
        <v>103</v>
      </c>
      <c r="AR100" s="356">
        <v>1203</v>
      </c>
      <c r="AS100" s="357">
        <v>311149</v>
      </c>
      <c r="AT100" s="358">
        <v>98</v>
      </c>
      <c r="AU100" s="59">
        <v>1396</v>
      </c>
      <c r="AV100" s="47">
        <v>292968</v>
      </c>
      <c r="AW100" s="60">
        <v>91</v>
      </c>
      <c r="AX100" s="356">
        <v>1329</v>
      </c>
      <c r="AY100" s="357">
        <v>296380</v>
      </c>
      <c r="AZ100" s="358">
        <v>90</v>
      </c>
      <c r="BA100" s="59">
        <v>1277</v>
      </c>
      <c r="BB100" s="47">
        <v>266119</v>
      </c>
      <c r="BC100" s="47">
        <v>95</v>
      </c>
      <c r="BD100" s="59">
        <v>1226</v>
      </c>
      <c r="BE100" s="47">
        <v>270483</v>
      </c>
      <c r="BF100" s="60">
        <v>91</v>
      </c>
      <c r="BG100" s="356">
        <v>1138</v>
      </c>
      <c r="BH100" s="357">
        <v>238522</v>
      </c>
      <c r="BI100" s="358">
        <v>83</v>
      </c>
      <c r="BJ100" s="59">
        <v>1098</v>
      </c>
      <c r="BK100" s="47">
        <v>234048</v>
      </c>
      <c r="BL100" s="60">
        <v>79</v>
      </c>
    </row>
    <row r="101" spans="1:64" x14ac:dyDescent="0.2">
      <c r="A101" s="11" t="s">
        <v>21</v>
      </c>
      <c r="B101" s="430">
        <v>1</v>
      </c>
      <c r="C101" s="524" t="s">
        <v>4507</v>
      </c>
      <c r="D101" s="525">
        <v>708</v>
      </c>
      <c r="E101" s="135">
        <v>1</v>
      </c>
      <c r="F101" s="499" t="s">
        <v>3543</v>
      </c>
      <c r="G101" s="136">
        <v>71</v>
      </c>
      <c r="H101" s="430">
        <v>1</v>
      </c>
      <c r="I101" s="431" t="s">
        <v>2956</v>
      </c>
      <c r="J101" s="432">
        <v>136</v>
      </c>
      <c r="K101" s="135">
        <v>1</v>
      </c>
      <c r="L101" t="s">
        <v>2196</v>
      </c>
      <c r="M101" s="136">
        <v>209</v>
      </c>
      <c r="N101" s="430">
        <v>0</v>
      </c>
      <c r="O101" s="431" t="s">
        <v>270</v>
      </c>
      <c r="P101" s="432">
        <v>0</v>
      </c>
      <c r="Q101" s="40">
        <v>1</v>
      </c>
      <c r="R101" s="40" t="s">
        <v>706</v>
      </c>
      <c r="S101" s="254">
        <v>123</v>
      </c>
      <c r="T101" s="363">
        <v>0</v>
      </c>
      <c r="U101" s="363">
        <v>0</v>
      </c>
      <c r="V101" s="364">
        <v>0</v>
      </c>
      <c r="W101" s="61">
        <v>2</v>
      </c>
      <c r="X101" s="13">
        <v>427000</v>
      </c>
      <c r="Y101" s="62">
        <v>194</v>
      </c>
      <c r="Z101" s="359">
        <v>2</v>
      </c>
      <c r="AA101" s="360">
        <v>559825</v>
      </c>
      <c r="AB101" s="361">
        <v>211</v>
      </c>
      <c r="AC101" s="61">
        <v>1</v>
      </c>
      <c r="AD101" s="13">
        <v>590000</v>
      </c>
      <c r="AE101" s="62">
        <v>113</v>
      </c>
      <c r="AF101" s="359">
        <v>1</v>
      </c>
      <c r="AG101" s="360">
        <v>723000</v>
      </c>
      <c r="AH101" s="361">
        <v>102</v>
      </c>
      <c r="AI101" s="61">
        <v>0</v>
      </c>
      <c r="AJ101" s="13"/>
      <c r="AK101" s="62"/>
      <c r="AL101" s="359">
        <v>0</v>
      </c>
      <c r="AM101" s="360"/>
      <c r="AN101" s="361"/>
      <c r="AO101" s="61">
        <v>3</v>
      </c>
      <c r="AP101" s="13">
        <v>555633</v>
      </c>
      <c r="AQ101" s="62">
        <v>102</v>
      </c>
      <c r="AR101" s="368"/>
      <c r="AS101" s="369"/>
      <c r="AT101" s="370"/>
      <c r="AU101"/>
      <c r="AV101" s="3"/>
      <c r="AW101"/>
      <c r="AX101" s="368"/>
      <c r="AY101" s="369"/>
      <c r="AZ101" s="370"/>
      <c r="BA101"/>
      <c r="BB101" s="3"/>
      <c r="BC101" s="3"/>
      <c r="BD101"/>
      <c r="BE101" s="3"/>
      <c r="BF101"/>
      <c r="BG101" s="368"/>
      <c r="BH101" s="369"/>
      <c r="BI101" s="370"/>
      <c r="BK101" s="14"/>
      <c r="BL101" s="64"/>
    </row>
    <row r="102" spans="1:64" x14ac:dyDescent="0.2">
      <c r="A102" s="349" t="s">
        <v>39</v>
      </c>
      <c r="B102" s="523">
        <v>68</v>
      </c>
      <c r="C102" s="524" t="s">
        <v>4699</v>
      </c>
      <c r="D102" s="525">
        <v>77</v>
      </c>
      <c r="E102" s="135">
        <v>51</v>
      </c>
      <c r="F102" s="499" t="s">
        <v>3941</v>
      </c>
      <c r="G102" s="136">
        <v>74</v>
      </c>
      <c r="H102" s="430">
        <v>61</v>
      </c>
      <c r="I102" s="431" t="s">
        <v>3145</v>
      </c>
      <c r="J102" s="432">
        <v>78</v>
      </c>
      <c r="K102" s="135">
        <v>80</v>
      </c>
      <c r="L102" t="s">
        <v>2394</v>
      </c>
      <c r="M102" s="136">
        <v>85</v>
      </c>
      <c r="N102" s="430">
        <v>59</v>
      </c>
      <c r="O102" s="431" t="s">
        <v>1647</v>
      </c>
      <c r="P102" s="432">
        <v>140</v>
      </c>
      <c r="Q102" s="40">
        <v>70</v>
      </c>
      <c r="R102" s="40" t="s">
        <v>890</v>
      </c>
      <c r="S102" s="254">
        <v>117</v>
      </c>
      <c r="T102" s="363">
        <v>55</v>
      </c>
      <c r="U102" s="363">
        <v>194356</v>
      </c>
      <c r="V102" s="364">
        <v>126</v>
      </c>
      <c r="W102" s="415">
        <v>45</v>
      </c>
      <c r="X102" s="416">
        <v>179575</v>
      </c>
      <c r="Y102" s="417">
        <v>121</v>
      </c>
      <c r="Z102" s="392">
        <v>45</v>
      </c>
      <c r="AA102" s="390">
        <v>218924</v>
      </c>
      <c r="AB102" s="393">
        <v>176</v>
      </c>
      <c r="AC102" s="63">
        <v>34</v>
      </c>
      <c r="AD102" s="14">
        <v>181810</v>
      </c>
      <c r="AE102" s="64">
        <v>165</v>
      </c>
      <c r="AF102" s="359">
        <v>33</v>
      </c>
      <c r="AG102" s="360">
        <v>181364</v>
      </c>
      <c r="AH102" s="361">
        <v>138</v>
      </c>
      <c r="AI102" s="63">
        <v>34</v>
      </c>
      <c r="AJ102" s="14">
        <v>239026</v>
      </c>
      <c r="AK102" s="64">
        <v>151</v>
      </c>
      <c r="AL102" s="359">
        <v>36</v>
      </c>
      <c r="AM102" s="360">
        <v>206940</v>
      </c>
      <c r="AN102" s="361">
        <v>172</v>
      </c>
      <c r="AO102" s="63">
        <v>54</v>
      </c>
      <c r="AP102" s="14">
        <v>276859</v>
      </c>
      <c r="AQ102" s="64">
        <v>116</v>
      </c>
      <c r="AR102" s="362">
        <v>62</v>
      </c>
      <c r="AS102" s="363">
        <v>214667</v>
      </c>
      <c r="AT102" s="364">
        <v>100</v>
      </c>
      <c r="AU102" s="63">
        <v>75</v>
      </c>
      <c r="AV102" s="14">
        <v>226927</v>
      </c>
      <c r="AW102" s="64">
        <v>84</v>
      </c>
      <c r="AX102" s="362">
        <v>58</v>
      </c>
      <c r="AY102" s="363">
        <v>217860</v>
      </c>
      <c r="AZ102" s="364">
        <v>110</v>
      </c>
      <c r="BA102" s="63">
        <v>60</v>
      </c>
      <c r="BB102" s="14">
        <v>183390</v>
      </c>
      <c r="BC102" s="14">
        <v>92</v>
      </c>
      <c r="BD102" s="63">
        <v>37</v>
      </c>
      <c r="BE102" s="14">
        <v>179124</v>
      </c>
      <c r="BF102" s="64">
        <v>97</v>
      </c>
      <c r="BG102" s="362">
        <v>60</v>
      </c>
      <c r="BH102" s="363">
        <v>184077</v>
      </c>
      <c r="BI102" s="364">
        <v>129</v>
      </c>
      <c r="BJ102" s="63">
        <v>40</v>
      </c>
      <c r="BK102" s="14">
        <v>167456</v>
      </c>
      <c r="BL102" s="64">
        <v>88</v>
      </c>
    </row>
    <row r="103" spans="1:64" x14ac:dyDescent="0.2">
      <c r="A103" t="s">
        <v>40</v>
      </c>
      <c r="B103" s="523">
        <v>254</v>
      </c>
      <c r="C103" s="524" t="s">
        <v>4700</v>
      </c>
      <c r="D103" s="525">
        <v>39</v>
      </c>
      <c r="E103" s="135">
        <v>220</v>
      </c>
      <c r="F103" s="499" t="s">
        <v>3942</v>
      </c>
      <c r="G103" s="136">
        <v>43</v>
      </c>
      <c r="H103" s="430">
        <v>263</v>
      </c>
      <c r="I103" s="431" t="s">
        <v>3146</v>
      </c>
      <c r="J103" s="432">
        <v>38</v>
      </c>
      <c r="K103" s="135">
        <v>238</v>
      </c>
      <c r="L103" t="s">
        <v>2395</v>
      </c>
      <c r="M103" s="136">
        <v>56</v>
      </c>
      <c r="N103" s="430">
        <v>239</v>
      </c>
      <c r="O103" s="431" t="s">
        <v>1648</v>
      </c>
      <c r="P103" s="432">
        <v>68</v>
      </c>
      <c r="Q103" s="40">
        <v>223</v>
      </c>
      <c r="R103" s="40" t="s">
        <v>891</v>
      </c>
      <c r="S103" s="254">
        <v>91</v>
      </c>
      <c r="T103" s="363">
        <v>218</v>
      </c>
      <c r="U103" s="363">
        <v>296662</v>
      </c>
      <c r="V103" s="364">
        <v>90</v>
      </c>
      <c r="W103" s="63">
        <v>213</v>
      </c>
      <c r="X103" s="14">
        <v>295512</v>
      </c>
      <c r="Y103" s="64">
        <v>103</v>
      </c>
      <c r="Z103" s="362">
        <v>208</v>
      </c>
      <c r="AA103" s="363">
        <v>284471</v>
      </c>
      <c r="AB103" s="364">
        <v>119</v>
      </c>
      <c r="AC103" s="63">
        <v>163</v>
      </c>
      <c r="AD103" s="14">
        <v>286092</v>
      </c>
      <c r="AE103" s="64">
        <v>123</v>
      </c>
      <c r="AF103" s="359">
        <v>169</v>
      </c>
      <c r="AG103" s="360">
        <v>294785</v>
      </c>
      <c r="AH103" s="361">
        <v>131</v>
      </c>
      <c r="AI103" s="63">
        <v>147</v>
      </c>
      <c r="AJ103" s="14">
        <v>282433</v>
      </c>
      <c r="AK103" s="64">
        <v>113</v>
      </c>
      <c r="AL103" s="359">
        <v>154</v>
      </c>
      <c r="AM103" s="360">
        <v>321179</v>
      </c>
      <c r="AN103" s="361">
        <v>92</v>
      </c>
      <c r="AO103" s="63">
        <v>191</v>
      </c>
      <c r="AP103" s="14">
        <v>296954</v>
      </c>
      <c r="AQ103" s="64">
        <v>86</v>
      </c>
      <c r="AR103" s="362">
        <v>215</v>
      </c>
      <c r="AS103" s="363">
        <v>314358</v>
      </c>
      <c r="AT103" s="364">
        <v>87</v>
      </c>
      <c r="AU103" s="63">
        <v>252</v>
      </c>
      <c r="AV103" s="14">
        <v>309845</v>
      </c>
      <c r="AW103" s="64">
        <v>84</v>
      </c>
      <c r="AX103" s="362">
        <v>222</v>
      </c>
      <c r="AY103" s="363">
        <v>307528</v>
      </c>
      <c r="AZ103" s="364">
        <v>71</v>
      </c>
      <c r="BA103" s="63">
        <v>211</v>
      </c>
      <c r="BB103" s="14">
        <v>281230</v>
      </c>
      <c r="BC103" s="14">
        <v>72</v>
      </c>
      <c r="BD103" s="63">
        <v>227</v>
      </c>
      <c r="BE103" s="14">
        <v>274594</v>
      </c>
      <c r="BF103" s="64">
        <v>75</v>
      </c>
      <c r="BG103" s="362">
        <v>211</v>
      </c>
      <c r="BH103" s="363">
        <v>240786</v>
      </c>
      <c r="BI103" s="364">
        <v>73</v>
      </c>
      <c r="BJ103" s="63">
        <v>220</v>
      </c>
      <c r="BK103" s="14">
        <v>223991</v>
      </c>
      <c r="BL103" s="64">
        <v>73</v>
      </c>
    </row>
    <row r="104" spans="1:64" x14ac:dyDescent="0.2">
      <c r="A104" t="s">
        <v>41</v>
      </c>
      <c r="B104" s="523">
        <v>40</v>
      </c>
      <c r="C104" s="524" t="s">
        <v>4701</v>
      </c>
      <c r="D104" s="525">
        <v>50</v>
      </c>
      <c r="E104" s="135">
        <v>40</v>
      </c>
      <c r="F104" s="499" t="s">
        <v>3943</v>
      </c>
      <c r="G104" s="136">
        <v>68</v>
      </c>
      <c r="H104" s="430">
        <v>41</v>
      </c>
      <c r="I104" s="431" t="s">
        <v>3147</v>
      </c>
      <c r="J104" s="432">
        <v>55</v>
      </c>
      <c r="K104" s="135">
        <v>41</v>
      </c>
      <c r="L104" t="s">
        <v>2396</v>
      </c>
      <c r="M104" s="136">
        <v>86</v>
      </c>
      <c r="N104" s="430">
        <v>60</v>
      </c>
      <c r="O104" s="431" t="s">
        <v>1649</v>
      </c>
      <c r="P104" s="432">
        <v>95</v>
      </c>
      <c r="Q104" s="40">
        <v>45</v>
      </c>
      <c r="R104" s="40" t="s">
        <v>892</v>
      </c>
      <c r="S104" s="254">
        <v>97</v>
      </c>
      <c r="T104" s="363">
        <v>50</v>
      </c>
      <c r="U104" s="363">
        <v>188492</v>
      </c>
      <c r="V104" s="364">
        <v>128</v>
      </c>
      <c r="W104" s="63">
        <v>43</v>
      </c>
      <c r="X104" s="14">
        <v>172467</v>
      </c>
      <c r="Y104" s="64">
        <v>145</v>
      </c>
      <c r="Z104" s="362">
        <v>28</v>
      </c>
      <c r="AA104" s="363">
        <v>166009</v>
      </c>
      <c r="AB104" s="364">
        <v>117</v>
      </c>
      <c r="AC104" s="63">
        <v>29</v>
      </c>
      <c r="AD104" s="14">
        <v>158793</v>
      </c>
      <c r="AE104" s="64">
        <v>147</v>
      </c>
      <c r="AF104" s="359">
        <v>26</v>
      </c>
      <c r="AG104" s="360">
        <v>191933</v>
      </c>
      <c r="AH104" s="361">
        <v>137</v>
      </c>
      <c r="AI104" s="63">
        <v>34</v>
      </c>
      <c r="AJ104" s="14">
        <v>170931</v>
      </c>
      <c r="AK104" s="64">
        <v>182</v>
      </c>
      <c r="AL104" s="359">
        <v>32</v>
      </c>
      <c r="AM104" s="360">
        <v>190369</v>
      </c>
      <c r="AN104" s="361">
        <v>115</v>
      </c>
      <c r="AO104" s="63">
        <v>41</v>
      </c>
      <c r="AP104" s="14">
        <v>237493</v>
      </c>
      <c r="AQ104" s="64">
        <v>128</v>
      </c>
      <c r="AR104" s="362">
        <v>38</v>
      </c>
      <c r="AS104" s="363">
        <v>216392</v>
      </c>
      <c r="AT104" s="364">
        <v>94</v>
      </c>
      <c r="AU104" s="63">
        <v>60</v>
      </c>
      <c r="AV104" s="14">
        <v>221181</v>
      </c>
      <c r="AW104" s="64">
        <v>78</v>
      </c>
      <c r="AX104" s="362">
        <v>51</v>
      </c>
      <c r="AY104" s="363">
        <v>200810</v>
      </c>
      <c r="AZ104" s="364">
        <v>62</v>
      </c>
      <c r="BA104" s="63">
        <v>48</v>
      </c>
      <c r="BB104" s="14">
        <v>179135</v>
      </c>
      <c r="BC104" s="14">
        <v>85</v>
      </c>
      <c r="BD104" s="63">
        <v>42</v>
      </c>
      <c r="BE104" s="14">
        <v>206774</v>
      </c>
      <c r="BF104" s="64">
        <v>85</v>
      </c>
      <c r="BG104" s="362">
        <v>40</v>
      </c>
      <c r="BH104" s="363">
        <v>181980</v>
      </c>
      <c r="BI104" s="364">
        <v>98</v>
      </c>
      <c r="BJ104" s="63">
        <v>23</v>
      </c>
      <c r="BK104" s="14">
        <v>162295</v>
      </c>
      <c r="BL104" s="64">
        <v>96</v>
      </c>
    </row>
    <row r="105" spans="1:64" x14ac:dyDescent="0.2">
      <c r="A105" t="s">
        <v>42</v>
      </c>
      <c r="B105" s="523">
        <v>281</v>
      </c>
      <c r="C105" s="524" t="s">
        <v>4702</v>
      </c>
      <c r="D105" s="525">
        <v>42</v>
      </c>
      <c r="E105" s="135">
        <v>169</v>
      </c>
      <c r="F105" s="499" t="s">
        <v>3944</v>
      </c>
      <c r="G105" s="136">
        <v>40</v>
      </c>
      <c r="H105" s="430">
        <v>235</v>
      </c>
      <c r="I105" s="431" t="s">
        <v>3148</v>
      </c>
      <c r="J105" s="432">
        <v>44</v>
      </c>
      <c r="K105" s="135">
        <v>252</v>
      </c>
      <c r="L105" t="s">
        <v>2397</v>
      </c>
      <c r="M105" s="136">
        <v>48</v>
      </c>
      <c r="N105" s="430">
        <v>238</v>
      </c>
      <c r="O105" s="431" t="s">
        <v>1650</v>
      </c>
      <c r="P105" s="432">
        <v>69</v>
      </c>
      <c r="Q105" s="40">
        <v>226</v>
      </c>
      <c r="R105" s="40" t="s">
        <v>893</v>
      </c>
      <c r="S105" s="254">
        <v>87</v>
      </c>
      <c r="T105" s="363">
        <v>203</v>
      </c>
      <c r="U105" s="363">
        <v>232034</v>
      </c>
      <c r="V105" s="364">
        <v>102</v>
      </c>
      <c r="W105" s="63">
        <v>211</v>
      </c>
      <c r="X105" s="14">
        <v>222024</v>
      </c>
      <c r="Y105" s="64">
        <v>94</v>
      </c>
      <c r="Z105" s="362">
        <v>210</v>
      </c>
      <c r="AA105" s="363">
        <v>221483</v>
      </c>
      <c r="AB105" s="364">
        <v>133</v>
      </c>
      <c r="AC105" s="63">
        <v>163</v>
      </c>
      <c r="AD105" s="14">
        <v>224682</v>
      </c>
      <c r="AE105" s="64">
        <v>137</v>
      </c>
      <c r="AF105" s="359">
        <v>134</v>
      </c>
      <c r="AG105" s="360">
        <v>249780</v>
      </c>
      <c r="AH105" s="361">
        <v>131</v>
      </c>
      <c r="AI105" s="63">
        <v>152</v>
      </c>
      <c r="AJ105" s="14">
        <v>229056</v>
      </c>
      <c r="AK105" s="64">
        <v>120</v>
      </c>
      <c r="AL105" s="359">
        <v>155</v>
      </c>
      <c r="AM105" s="360">
        <v>245771</v>
      </c>
      <c r="AN105" s="361">
        <v>120</v>
      </c>
      <c r="AO105" s="63">
        <v>191</v>
      </c>
      <c r="AP105" s="14">
        <v>272236</v>
      </c>
      <c r="AQ105" s="64">
        <v>124</v>
      </c>
      <c r="AR105" s="362">
        <v>197</v>
      </c>
      <c r="AS105" s="363">
        <v>260526</v>
      </c>
      <c r="AT105" s="364">
        <v>95</v>
      </c>
      <c r="AU105" s="63">
        <v>234</v>
      </c>
      <c r="AV105" s="14">
        <v>255404</v>
      </c>
      <c r="AW105" s="64">
        <v>84</v>
      </c>
      <c r="AX105" s="362">
        <v>230</v>
      </c>
      <c r="AY105" s="363">
        <v>258033</v>
      </c>
      <c r="AZ105" s="364">
        <v>71</v>
      </c>
      <c r="BA105" s="63">
        <v>209</v>
      </c>
      <c r="BB105" s="14">
        <v>228781</v>
      </c>
      <c r="BC105" s="14">
        <v>129</v>
      </c>
      <c r="BD105" s="63">
        <v>239</v>
      </c>
      <c r="BE105" s="14">
        <v>214288</v>
      </c>
      <c r="BF105" s="64">
        <v>95</v>
      </c>
      <c r="BG105" s="362">
        <v>242</v>
      </c>
      <c r="BH105" s="363">
        <v>183762</v>
      </c>
      <c r="BI105" s="364">
        <v>102</v>
      </c>
      <c r="BJ105" s="63">
        <v>192</v>
      </c>
      <c r="BK105" s="14">
        <v>174898</v>
      </c>
      <c r="BL105" s="64">
        <v>79</v>
      </c>
    </row>
    <row r="106" spans="1:64" x14ac:dyDescent="0.2">
      <c r="A106" t="s">
        <v>43</v>
      </c>
      <c r="B106" s="523">
        <v>424</v>
      </c>
      <c r="C106" s="524" t="s">
        <v>4703</v>
      </c>
      <c r="D106" s="525">
        <v>50</v>
      </c>
      <c r="E106" s="135">
        <v>329</v>
      </c>
      <c r="F106" s="499" t="s">
        <v>3945</v>
      </c>
      <c r="G106" s="136">
        <v>50</v>
      </c>
      <c r="H106" s="430">
        <v>386</v>
      </c>
      <c r="I106" s="431" t="s">
        <v>3149</v>
      </c>
      <c r="J106" s="432">
        <v>59</v>
      </c>
      <c r="K106" s="135">
        <v>423</v>
      </c>
      <c r="L106" t="s">
        <v>2398</v>
      </c>
      <c r="M106" s="136">
        <v>62</v>
      </c>
      <c r="N106" s="430">
        <v>388</v>
      </c>
      <c r="O106" s="431" t="s">
        <v>1651</v>
      </c>
      <c r="P106" s="432">
        <v>98</v>
      </c>
      <c r="Q106" s="40">
        <v>392</v>
      </c>
      <c r="R106" s="40" t="s">
        <v>894</v>
      </c>
      <c r="S106" s="254">
        <v>84</v>
      </c>
      <c r="T106" s="363">
        <v>344</v>
      </c>
      <c r="U106" s="363">
        <v>414486</v>
      </c>
      <c r="V106" s="364">
        <v>99</v>
      </c>
      <c r="W106" s="63">
        <v>366</v>
      </c>
      <c r="X106" s="14">
        <v>417548</v>
      </c>
      <c r="Y106" s="64">
        <v>107</v>
      </c>
      <c r="Z106" s="362">
        <v>314</v>
      </c>
      <c r="AA106" s="363">
        <v>364615</v>
      </c>
      <c r="AB106" s="364">
        <v>136</v>
      </c>
      <c r="AC106" s="63">
        <v>262</v>
      </c>
      <c r="AD106" s="14">
        <v>372374</v>
      </c>
      <c r="AE106" s="64">
        <v>144</v>
      </c>
      <c r="AF106" s="359">
        <v>242</v>
      </c>
      <c r="AG106" s="360">
        <v>406236</v>
      </c>
      <c r="AH106" s="361">
        <v>154</v>
      </c>
      <c r="AI106" s="63">
        <v>245</v>
      </c>
      <c r="AJ106" s="14">
        <v>431884</v>
      </c>
      <c r="AK106" s="64">
        <v>122</v>
      </c>
      <c r="AL106" s="359">
        <v>232</v>
      </c>
      <c r="AM106" s="360">
        <v>502747</v>
      </c>
      <c r="AN106" s="361">
        <v>116</v>
      </c>
      <c r="AO106" s="63">
        <v>297</v>
      </c>
      <c r="AP106" s="14">
        <v>475546</v>
      </c>
      <c r="AQ106" s="64">
        <v>103</v>
      </c>
      <c r="AR106" s="362">
        <v>337</v>
      </c>
      <c r="AS106" s="363">
        <v>476870</v>
      </c>
      <c r="AT106" s="364">
        <v>98</v>
      </c>
      <c r="AU106" s="63">
        <v>392</v>
      </c>
      <c r="AV106" s="14">
        <v>414545</v>
      </c>
      <c r="AW106" s="64">
        <v>95</v>
      </c>
      <c r="AX106" s="362">
        <v>388</v>
      </c>
      <c r="AY106" s="363">
        <v>441819</v>
      </c>
      <c r="AZ106" s="364">
        <v>107</v>
      </c>
      <c r="BA106" s="63">
        <v>407376601</v>
      </c>
      <c r="BB106" s="14">
        <v>81</v>
      </c>
      <c r="BD106" s="63">
        <v>407</v>
      </c>
      <c r="BE106" s="14">
        <v>377252</v>
      </c>
      <c r="BF106" s="64">
        <v>92</v>
      </c>
      <c r="BG106" s="362">
        <v>331</v>
      </c>
      <c r="BH106" s="363">
        <v>350637</v>
      </c>
      <c r="BI106" s="364">
        <v>76</v>
      </c>
      <c r="BJ106" s="63">
        <v>379</v>
      </c>
      <c r="BK106" s="14">
        <v>328976</v>
      </c>
      <c r="BL106" s="64">
        <v>75</v>
      </c>
    </row>
    <row r="107" spans="1:64" x14ac:dyDescent="0.2">
      <c r="A107" t="s">
        <v>141</v>
      </c>
      <c r="B107" s="523">
        <v>1</v>
      </c>
      <c r="C107" s="524" t="s">
        <v>368</v>
      </c>
      <c r="D107" s="525">
        <v>47</v>
      </c>
      <c r="E107" s="135">
        <v>2</v>
      </c>
      <c r="F107" s="499" t="s">
        <v>2589</v>
      </c>
      <c r="G107" s="136">
        <v>54</v>
      </c>
      <c r="H107" s="430">
        <v>1</v>
      </c>
      <c r="I107" s="431" t="s">
        <v>1858</v>
      </c>
      <c r="J107" s="432">
        <v>31</v>
      </c>
      <c r="K107" s="135">
        <v>2</v>
      </c>
      <c r="L107" t="s">
        <v>2399</v>
      </c>
      <c r="M107" s="136">
        <v>25</v>
      </c>
      <c r="N107" s="430">
        <v>2</v>
      </c>
      <c r="O107" s="431" t="s">
        <v>1652</v>
      </c>
      <c r="P107" s="432">
        <v>65</v>
      </c>
      <c r="Q107" s="40">
        <v>0</v>
      </c>
      <c r="R107" s="40" t="s">
        <v>270</v>
      </c>
      <c r="S107" s="254">
        <v>0</v>
      </c>
      <c r="T107" s="363">
        <v>0</v>
      </c>
      <c r="U107" s="363">
        <v>0</v>
      </c>
      <c r="V107" s="364">
        <v>0</v>
      </c>
      <c r="W107" s="63">
        <v>1</v>
      </c>
      <c r="X107" s="14">
        <v>144000</v>
      </c>
      <c r="Y107" s="64">
        <v>219</v>
      </c>
      <c r="Z107" s="362">
        <v>1</v>
      </c>
      <c r="AA107" s="363">
        <v>70000</v>
      </c>
      <c r="AB107" s="364">
        <v>122</v>
      </c>
      <c r="AC107" s="63">
        <v>1</v>
      </c>
      <c r="AD107" s="14">
        <v>107000</v>
      </c>
      <c r="AE107" s="64">
        <v>77</v>
      </c>
      <c r="AF107" s="362">
        <v>0</v>
      </c>
      <c r="AG107" s="363"/>
      <c r="AH107" s="364"/>
      <c r="AI107" s="63">
        <v>1</v>
      </c>
      <c r="AJ107" s="14">
        <v>113000</v>
      </c>
      <c r="AK107" s="64">
        <v>13</v>
      </c>
      <c r="AL107" s="362">
        <v>0</v>
      </c>
      <c r="AM107" s="363"/>
      <c r="AN107" s="364"/>
      <c r="AO107" s="63">
        <v>2</v>
      </c>
      <c r="AP107" s="14">
        <v>139000</v>
      </c>
      <c r="AQ107" s="64">
        <v>19</v>
      </c>
      <c r="AR107" s="362">
        <v>0</v>
      </c>
      <c r="AS107" s="363"/>
      <c r="AT107" s="364"/>
      <c r="AU107" s="63">
        <v>1</v>
      </c>
      <c r="AV107" s="14">
        <v>134000</v>
      </c>
      <c r="AW107" s="64">
        <v>34</v>
      </c>
      <c r="AX107" s="362">
        <v>0</v>
      </c>
      <c r="AY107" s="363"/>
      <c r="AZ107" s="364"/>
      <c r="BA107" s="63">
        <v>2</v>
      </c>
      <c r="BB107" s="14">
        <v>162500</v>
      </c>
      <c r="BC107" s="14">
        <v>100</v>
      </c>
      <c r="BD107" s="63"/>
      <c r="BF107" s="64"/>
      <c r="BG107" s="362"/>
      <c r="BH107" s="363"/>
      <c r="BI107" s="364"/>
      <c r="BJ107" s="63"/>
      <c r="BK107" s="14"/>
      <c r="BL107" s="64"/>
    </row>
    <row r="108" spans="1:64" x14ac:dyDescent="0.2">
      <c r="A108" t="s">
        <v>44</v>
      </c>
      <c r="B108" s="523">
        <v>274</v>
      </c>
      <c r="C108" s="524" t="s">
        <v>4704</v>
      </c>
      <c r="D108" s="525">
        <v>34</v>
      </c>
      <c r="E108" s="135">
        <v>185</v>
      </c>
      <c r="F108" s="499" t="s">
        <v>3946</v>
      </c>
      <c r="G108" s="136">
        <v>48</v>
      </c>
      <c r="H108" s="430">
        <v>216</v>
      </c>
      <c r="I108" s="431" t="s">
        <v>3150</v>
      </c>
      <c r="J108" s="432">
        <v>47</v>
      </c>
      <c r="K108" s="135">
        <v>223</v>
      </c>
      <c r="L108" t="s">
        <v>2400</v>
      </c>
      <c r="M108" s="136">
        <v>54</v>
      </c>
      <c r="N108" s="430">
        <v>229</v>
      </c>
      <c r="O108" s="431" t="s">
        <v>1653</v>
      </c>
      <c r="P108" s="432">
        <v>139</v>
      </c>
      <c r="Q108" s="40">
        <v>199</v>
      </c>
      <c r="R108" s="40" t="s">
        <v>895</v>
      </c>
      <c r="S108" s="254">
        <v>75</v>
      </c>
      <c r="T108" s="363">
        <v>170</v>
      </c>
      <c r="U108" s="363">
        <v>204087</v>
      </c>
      <c r="V108" s="364">
        <v>89</v>
      </c>
      <c r="W108" s="63">
        <v>212</v>
      </c>
      <c r="X108" s="14">
        <v>191799</v>
      </c>
      <c r="Y108" s="64">
        <v>107</v>
      </c>
      <c r="Z108" s="362">
        <v>170</v>
      </c>
      <c r="AA108" s="363">
        <v>158664</v>
      </c>
      <c r="AB108" s="364">
        <v>119</v>
      </c>
      <c r="AC108" s="63">
        <v>135</v>
      </c>
      <c r="AD108" s="14">
        <v>182440</v>
      </c>
      <c r="AE108" s="64">
        <v>154</v>
      </c>
      <c r="AF108" s="359">
        <v>158</v>
      </c>
      <c r="AG108" s="360">
        <v>204399</v>
      </c>
      <c r="AH108" s="361">
        <v>131</v>
      </c>
      <c r="AI108" s="63">
        <v>129</v>
      </c>
      <c r="AJ108" s="14">
        <v>188027</v>
      </c>
      <c r="AK108" s="64">
        <v>125</v>
      </c>
      <c r="AL108" s="359">
        <v>164</v>
      </c>
      <c r="AM108" s="360">
        <v>206071</v>
      </c>
      <c r="AN108" s="361">
        <v>112</v>
      </c>
      <c r="AO108" s="63">
        <v>227</v>
      </c>
      <c r="AP108" s="14">
        <v>203494</v>
      </c>
      <c r="AQ108" s="64">
        <v>102</v>
      </c>
      <c r="AR108" s="362">
        <v>225</v>
      </c>
      <c r="AS108" s="363">
        <v>203385</v>
      </c>
      <c r="AT108" s="364">
        <v>111</v>
      </c>
      <c r="AU108" s="63">
        <v>199</v>
      </c>
      <c r="AV108" s="14">
        <v>201989</v>
      </c>
      <c r="AW108" s="64">
        <v>105</v>
      </c>
      <c r="AX108" s="362">
        <v>248</v>
      </c>
      <c r="AY108" s="363">
        <v>179552</v>
      </c>
      <c r="AZ108" s="364">
        <v>109</v>
      </c>
      <c r="BA108" s="63">
        <v>204</v>
      </c>
      <c r="BB108" s="14">
        <v>173950</v>
      </c>
      <c r="BC108" s="14">
        <v>127</v>
      </c>
      <c r="BD108" s="63">
        <v>145</v>
      </c>
      <c r="BE108" s="14">
        <v>170812</v>
      </c>
      <c r="BF108" s="64">
        <v>83</v>
      </c>
      <c r="BG108" s="362">
        <v>133</v>
      </c>
      <c r="BH108" s="363">
        <v>165315</v>
      </c>
      <c r="BI108" s="364">
        <v>91</v>
      </c>
      <c r="BJ108" s="63">
        <v>140</v>
      </c>
      <c r="BK108" s="14">
        <v>152858</v>
      </c>
      <c r="BL108" s="64">
        <v>78</v>
      </c>
    </row>
    <row r="109" spans="1:64" x14ac:dyDescent="0.2">
      <c r="A109" t="s">
        <v>45</v>
      </c>
      <c r="B109" s="523">
        <v>87</v>
      </c>
      <c r="C109" s="524" t="s">
        <v>4705</v>
      </c>
      <c r="D109" s="525">
        <v>33</v>
      </c>
      <c r="E109" s="135">
        <v>54</v>
      </c>
      <c r="F109" s="499" t="s">
        <v>3947</v>
      </c>
      <c r="G109" s="136">
        <v>34</v>
      </c>
      <c r="H109" s="430">
        <v>70</v>
      </c>
      <c r="I109" s="431" t="s">
        <v>3151</v>
      </c>
      <c r="J109" s="432">
        <v>40</v>
      </c>
      <c r="K109" s="135">
        <v>72</v>
      </c>
      <c r="L109" t="s">
        <v>2401</v>
      </c>
      <c r="M109" s="136">
        <v>53</v>
      </c>
      <c r="N109" s="430">
        <v>67</v>
      </c>
      <c r="O109" s="431" t="s">
        <v>1654</v>
      </c>
      <c r="P109" s="432">
        <v>87</v>
      </c>
      <c r="Q109" s="40">
        <v>78</v>
      </c>
      <c r="R109" s="40" t="s">
        <v>896</v>
      </c>
      <c r="S109" s="254">
        <v>97</v>
      </c>
      <c r="T109" s="360">
        <v>69</v>
      </c>
      <c r="U109" s="360">
        <v>184030</v>
      </c>
      <c r="V109" s="361">
        <v>97</v>
      </c>
      <c r="W109" s="63">
        <v>69</v>
      </c>
      <c r="X109" s="14">
        <v>193617</v>
      </c>
      <c r="Y109" s="64">
        <v>101</v>
      </c>
      <c r="Z109" s="362">
        <v>64</v>
      </c>
      <c r="AA109" s="363">
        <v>179664</v>
      </c>
      <c r="AB109" s="364">
        <v>138</v>
      </c>
      <c r="AC109" s="63">
        <v>47</v>
      </c>
      <c r="AD109" s="14">
        <v>190096</v>
      </c>
      <c r="AE109" s="64">
        <v>152</v>
      </c>
      <c r="AF109" s="359">
        <v>38</v>
      </c>
      <c r="AG109" s="360">
        <v>207347</v>
      </c>
      <c r="AH109" s="361">
        <v>146</v>
      </c>
      <c r="AI109" s="63">
        <v>44</v>
      </c>
      <c r="AJ109" s="14">
        <v>200032</v>
      </c>
      <c r="AK109" s="64">
        <v>102</v>
      </c>
      <c r="AL109" s="359">
        <v>45</v>
      </c>
      <c r="AM109" s="360">
        <v>220415</v>
      </c>
      <c r="AN109" s="361">
        <v>120</v>
      </c>
      <c r="AO109" s="63">
        <v>62</v>
      </c>
      <c r="AP109" s="14">
        <v>226068</v>
      </c>
      <c r="AQ109" s="64">
        <v>95</v>
      </c>
      <c r="AR109" s="362">
        <v>58</v>
      </c>
      <c r="AS109" s="363">
        <v>215431</v>
      </c>
      <c r="AT109" s="364">
        <v>100</v>
      </c>
      <c r="AU109" s="63">
        <v>93</v>
      </c>
      <c r="AV109" s="14">
        <v>206850</v>
      </c>
      <c r="AW109" s="64">
        <v>60</v>
      </c>
      <c r="AX109" s="362">
        <v>74</v>
      </c>
      <c r="AY109" s="363">
        <v>203931</v>
      </c>
      <c r="AZ109" s="364">
        <v>80</v>
      </c>
      <c r="BA109" s="63">
        <v>75</v>
      </c>
      <c r="BB109" s="14">
        <v>186987</v>
      </c>
      <c r="BC109" s="14">
        <v>87</v>
      </c>
      <c r="BD109" s="63">
        <v>69</v>
      </c>
      <c r="BE109" s="14">
        <v>198398</v>
      </c>
      <c r="BF109" s="64">
        <v>103</v>
      </c>
      <c r="BG109" s="362">
        <v>61</v>
      </c>
      <c r="BH109" s="363">
        <v>164043</v>
      </c>
      <c r="BI109" s="364">
        <v>91</v>
      </c>
      <c r="BJ109" s="63">
        <v>59</v>
      </c>
      <c r="BK109" s="14">
        <v>163701</v>
      </c>
      <c r="BL109" s="64">
        <v>90</v>
      </c>
    </row>
    <row r="110" spans="1:64" x14ac:dyDescent="0.2">
      <c r="A110" t="s">
        <v>46</v>
      </c>
      <c r="B110" s="523">
        <v>70</v>
      </c>
      <c r="C110" s="524" t="s">
        <v>4706</v>
      </c>
      <c r="D110" s="525">
        <v>20</v>
      </c>
      <c r="E110" s="135">
        <v>33</v>
      </c>
      <c r="F110" s="499" t="s">
        <v>3948</v>
      </c>
      <c r="G110" s="136">
        <v>27</v>
      </c>
      <c r="H110" s="430">
        <v>49</v>
      </c>
      <c r="I110" s="431" t="s">
        <v>3152</v>
      </c>
      <c r="J110" s="432">
        <v>27</v>
      </c>
      <c r="K110" s="135">
        <v>61</v>
      </c>
      <c r="L110" t="s">
        <v>2402</v>
      </c>
      <c r="M110" s="136">
        <v>46</v>
      </c>
      <c r="N110" s="430">
        <v>70</v>
      </c>
      <c r="O110" s="431" t="s">
        <v>1655</v>
      </c>
      <c r="P110" s="432">
        <v>80</v>
      </c>
      <c r="Q110" s="428">
        <v>56</v>
      </c>
      <c r="R110" s="428" t="s">
        <v>897</v>
      </c>
      <c r="S110" s="429">
        <v>83</v>
      </c>
      <c r="T110" s="360">
        <v>58</v>
      </c>
      <c r="U110" s="360">
        <v>169674</v>
      </c>
      <c r="V110" s="361">
        <v>93</v>
      </c>
      <c r="W110" s="63">
        <v>56</v>
      </c>
      <c r="X110" s="14">
        <v>189542</v>
      </c>
      <c r="Y110" s="64">
        <v>103</v>
      </c>
      <c r="Z110" s="362">
        <v>46</v>
      </c>
      <c r="AA110" s="363">
        <v>164611</v>
      </c>
      <c r="AB110" s="364">
        <v>135</v>
      </c>
      <c r="AC110" s="63">
        <v>39</v>
      </c>
      <c r="AD110" s="14">
        <v>201237</v>
      </c>
      <c r="AE110" s="64">
        <v>126</v>
      </c>
      <c r="AF110" s="359">
        <v>32</v>
      </c>
      <c r="AG110" s="360">
        <v>187075</v>
      </c>
      <c r="AH110" s="361">
        <v>124</v>
      </c>
      <c r="AI110" s="63">
        <v>42</v>
      </c>
      <c r="AJ110" s="14">
        <v>181596</v>
      </c>
      <c r="AK110" s="64">
        <v>110</v>
      </c>
      <c r="AL110" s="359">
        <v>31</v>
      </c>
      <c r="AM110" s="360">
        <v>216940</v>
      </c>
      <c r="AN110" s="361">
        <v>94</v>
      </c>
      <c r="AO110" s="63">
        <v>59</v>
      </c>
      <c r="AP110" s="14">
        <v>223362</v>
      </c>
      <c r="AQ110" s="64">
        <v>83</v>
      </c>
      <c r="AR110" s="362">
        <v>70</v>
      </c>
      <c r="AS110" s="363">
        <v>203465</v>
      </c>
      <c r="AT110" s="364">
        <v>95</v>
      </c>
      <c r="AU110" s="63">
        <v>89</v>
      </c>
      <c r="AV110" s="14">
        <v>209197</v>
      </c>
      <c r="AW110" s="64">
        <v>133</v>
      </c>
      <c r="AX110" s="362">
        <v>57</v>
      </c>
      <c r="AY110" s="363">
        <v>202421</v>
      </c>
      <c r="AZ110" s="364">
        <v>48</v>
      </c>
      <c r="BA110" s="63">
        <v>61</v>
      </c>
      <c r="BB110" s="14">
        <v>163380</v>
      </c>
      <c r="BC110" s="14">
        <v>61</v>
      </c>
      <c r="BD110" s="63">
        <v>53</v>
      </c>
      <c r="BE110" s="14">
        <v>164794</v>
      </c>
      <c r="BF110" s="64">
        <v>87</v>
      </c>
      <c r="BG110" s="362">
        <v>59</v>
      </c>
      <c r="BH110" s="363">
        <v>163216</v>
      </c>
      <c r="BI110" s="364">
        <v>55</v>
      </c>
      <c r="BJ110" s="63">
        <v>45</v>
      </c>
      <c r="BK110" s="14">
        <v>176763</v>
      </c>
      <c r="BL110" s="64">
        <v>55</v>
      </c>
    </row>
    <row r="111" spans="1:64" x14ac:dyDescent="0.2">
      <c r="A111" s="133"/>
      <c r="B111" s="555"/>
      <c r="C111" s="521"/>
      <c r="D111" s="522"/>
      <c r="E111" s="452"/>
      <c r="F111" s="459"/>
      <c r="G111" s="453"/>
      <c r="H111" s="443"/>
      <c r="I111" s="444"/>
      <c r="J111" s="445"/>
      <c r="K111" s="452"/>
      <c r="L111" s="459"/>
      <c r="M111" s="453"/>
      <c r="N111" s="443"/>
      <c r="O111" s="444"/>
      <c r="P111" s="445"/>
      <c r="Q111" s="40"/>
      <c r="R111" s="40"/>
      <c r="S111" s="254"/>
      <c r="T111" s="418"/>
      <c r="U111" s="418"/>
      <c r="V111" s="419"/>
      <c r="W111" s="137"/>
      <c r="X111" s="41"/>
      <c r="Y111" s="138"/>
      <c r="Z111" s="385"/>
      <c r="AA111" s="386"/>
      <c r="AB111" s="387"/>
      <c r="AC111" s="137"/>
      <c r="AD111" s="41"/>
      <c r="AE111" s="138"/>
      <c r="AF111" s="385"/>
      <c r="AG111" s="386"/>
      <c r="AH111" s="387"/>
      <c r="AI111" s="137"/>
      <c r="AJ111" s="41"/>
      <c r="AK111" s="138"/>
      <c r="AL111" s="385"/>
      <c r="AM111" s="386"/>
      <c r="AN111" s="387"/>
      <c r="AO111" s="137"/>
      <c r="AP111" s="41"/>
      <c r="AQ111" s="138"/>
      <c r="AR111" s="385"/>
      <c r="AS111" s="386"/>
      <c r="AT111" s="387"/>
      <c r="AU111" s="137"/>
      <c r="AV111" s="41"/>
      <c r="AW111" s="138"/>
      <c r="AX111" s="385"/>
      <c r="AY111" s="386"/>
      <c r="AZ111" s="387"/>
      <c r="BA111" s="137"/>
      <c r="BB111" s="41"/>
      <c r="BC111" s="41"/>
      <c r="BD111" s="137"/>
      <c r="BE111" s="41"/>
      <c r="BF111" s="138"/>
      <c r="BG111" s="385"/>
      <c r="BH111" s="386"/>
      <c r="BI111" s="387"/>
      <c r="BJ111" s="137"/>
      <c r="BK111" s="41"/>
      <c r="BL111" s="138"/>
    </row>
    <row r="112" spans="1:64" x14ac:dyDescent="0.2">
      <c r="A112" s="257" t="s">
        <v>133</v>
      </c>
      <c r="B112" s="436">
        <v>3096</v>
      </c>
      <c r="C112" s="550" t="s">
        <v>4684</v>
      </c>
      <c r="D112" s="551">
        <v>38</v>
      </c>
      <c r="E112" s="255">
        <v>2799</v>
      </c>
      <c r="F112" s="35" t="s">
        <v>3940</v>
      </c>
      <c r="G112" s="256">
        <v>39</v>
      </c>
      <c r="H112" s="436">
        <v>2824</v>
      </c>
      <c r="I112" s="437" t="s">
        <v>3168</v>
      </c>
      <c r="J112" s="438">
        <v>40</v>
      </c>
      <c r="K112" s="255">
        <v>2907</v>
      </c>
      <c r="L112" s="35" t="s">
        <v>2419</v>
      </c>
      <c r="M112" s="256">
        <v>62</v>
      </c>
      <c r="N112" s="436">
        <v>2804</v>
      </c>
      <c r="O112" s="437" t="s">
        <v>1656</v>
      </c>
      <c r="P112" s="438">
        <v>82</v>
      </c>
      <c r="Q112" s="422">
        <v>2598</v>
      </c>
      <c r="R112" s="422" t="s">
        <v>913</v>
      </c>
      <c r="S112" s="423">
        <v>99</v>
      </c>
      <c r="T112" s="357">
        <v>2213</v>
      </c>
      <c r="U112" s="357">
        <v>150793</v>
      </c>
      <c r="V112" s="358">
        <v>102</v>
      </c>
      <c r="W112" s="170">
        <v>2294</v>
      </c>
      <c r="X112" s="48">
        <v>134578</v>
      </c>
      <c r="Y112" s="171">
        <v>103</v>
      </c>
      <c r="Z112" s="394">
        <v>2056</v>
      </c>
      <c r="AA112" s="391">
        <v>129292</v>
      </c>
      <c r="AB112" s="395">
        <v>116</v>
      </c>
      <c r="AC112" s="170">
        <v>1827</v>
      </c>
      <c r="AD112" s="48">
        <v>129586</v>
      </c>
      <c r="AE112" s="171">
        <v>128</v>
      </c>
      <c r="AF112" s="394">
        <v>1669</v>
      </c>
      <c r="AG112" s="391">
        <v>145225</v>
      </c>
      <c r="AH112" s="395">
        <v>113</v>
      </c>
      <c r="AI112" s="170">
        <v>1796</v>
      </c>
      <c r="AJ112" s="48">
        <v>152221</v>
      </c>
      <c r="AK112" s="171">
        <v>118</v>
      </c>
      <c r="AL112" s="394">
        <v>1829</v>
      </c>
      <c r="AM112" s="391">
        <v>174744</v>
      </c>
      <c r="AN112" s="395">
        <v>115</v>
      </c>
      <c r="AO112" s="170">
        <v>2249</v>
      </c>
      <c r="AP112" s="48">
        <v>183651</v>
      </c>
      <c r="AQ112" s="171">
        <v>95</v>
      </c>
      <c r="AR112" s="394">
        <v>2552</v>
      </c>
      <c r="AS112" s="391">
        <v>183171</v>
      </c>
      <c r="AT112" s="395">
        <v>80</v>
      </c>
      <c r="AU112" s="65">
        <v>2949</v>
      </c>
      <c r="AV112" s="15">
        <v>184724</v>
      </c>
      <c r="AW112" s="66">
        <v>61</v>
      </c>
      <c r="AX112" s="394">
        <v>2821</v>
      </c>
      <c r="AY112" s="391">
        <v>167128</v>
      </c>
      <c r="AZ112" s="395">
        <v>52</v>
      </c>
      <c r="BA112" s="170">
        <v>2454</v>
      </c>
      <c r="BB112" s="48">
        <v>150884</v>
      </c>
      <c r="BC112" s="48">
        <v>57</v>
      </c>
      <c r="BD112" s="170">
        <v>2517</v>
      </c>
      <c r="BE112" s="48">
        <v>139556</v>
      </c>
      <c r="BF112" s="171">
        <v>64</v>
      </c>
      <c r="BG112" s="394">
        <v>2344</v>
      </c>
      <c r="BH112" s="391">
        <v>133052</v>
      </c>
      <c r="BI112" s="395">
        <v>77</v>
      </c>
      <c r="BJ112" s="170">
        <v>2264</v>
      </c>
      <c r="BK112" s="48">
        <v>125600</v>
      </c>
      <c r="BL112" s="171">
        <v>80</v>
      </c>
    </row>
    <row r="113" spans="1:64" x14ac:dyDescent="0.2">
      <c r="A113" s="11" t="s">
        <v>47</v>
      </c>
      <c r="B113" s="430">
        <v>268</v>
      </c>
      <c r="C113" s="524" t="s">
        <v>4685</v>
      </c>
      <c r="D113" s="525">
        <v>47</v>
      </c>
      <c r="E113" s="135">
        <v>270</v>
      </c>
      <c r="F113" s="499" t="s">
        <v>3926</v>
      </c>
      <c r="G113" s="136">
        <v>44</v>
      </c>
      <c r="H113" s="430">
        <v>266</v>
      </c>
      <c r="I113" s="431" t="s">
        <v>3154</v>
      </c>
      <c r="J113" s="432">
        <v>44</v>
      </c>
      <c r="K113" s="135">
        <v>285</v>
      </c>
      <c r="L113" t="s">
        <v>2404</v>
      </c>
      <c r="M113" s="136">
        <v>64</v>
      </c>
      <c r="N113" s="430">
        <v>277</v>
      </c>
      <c r="O113" s="431" t="s">
        <v>1657</v>
      </c>
      <c r="P113" s="432">
        <v>93</v>
      </c>
      <c r="Q113" s="40">
        <v>207</v>
      </c>
      <c r="R113" s="40" t="s">
        <v>899</v>
      </c>
      <c r="S113" s="254">
        <v>114</v>
      </c>
      <c r="T113" s="363">
        <v>213</v>
      </c>
      <c r="U113" s="363">
        <v>198626</v>
      </c>
      <c r="V113" s="364">
        <v>125</v>
      </c>
      <c r="W113" s="61">
        <v>213</v>
      </c>
      <c r="X113" s="13">
        <v>154702</v>
      </c>
      <c r="Y113" s="62">
        <v>112</v>
      </c>
      <c r="Z113" s="359">
        <v>164</v>
      </c>
      <c r="AA113" s="360">
        <v>169273</v>
      </c>
      <c r="AB113" s="361">
        <v>152</v>
      </c>
      <c r="AC113" s="61">
        <v>150</v>
      </c>
      <c r="AD113" s="13">
        <v>177564</v>
      </c>
      <c r="AE113" s="62">
        <v>167</v>
      </c>
      <c r="AF113" s="359">
        <v>157</v>
      </c>
      <c r="AG113" s="360">
        <v>152472</v>
      </c>
      <c r="AH113" s="361">
        <v>116</v>
      </c>
      <c r="AI113" s="61">
        <v>151</v>
      </c>
      <c r="AJ113" s="13">
        <v>173612</v>
      </c>
      <c r="AK113" s="62">
        <v>128</v>
      </c>
      <c r="AL113" s="359">
        <v>138</v>
      </c>
      <c r="AM113" s="360">
        <v>203470</v>
      </c>
      <c r="AN113" s="361">
        <v>139</v>
      </c>
      <c r="AO113" s="63">
        <v>184</v>
      </c>
      <c r="AP113" s="14">
        <v>221061</v>
      </c>
      <c r="AQ113" s="64">
        <v>116</v>
      </c>
      <c r="AR113" s="362">
        <v>205</v>
      </c>
      <c r="AS113" s="363">
        <v>210160</v>
      </c>
      <c r="AT113" s="364">
        <v>89</v>
      </c>
      <c r="AU113" s="63">
        <v>251</v>
      </c>
      <c r="AV113" s="14">
        <v>211536</v>
      </c>
      <c r="AW113" s="64">
        <v>70</v>
      </c>
      <c r="AX113" s="362">
        <v>231</v>
      </c>
      <c r="AY113" s="363">
        <v>188632</v>
      </c>
      <c r="AZ113" s="364">
        <v>74</v>
      </c>
      <c r="BA113" s="63">
        <v>201</v>
      </c>
      <c r="BB113" s="14">
        <v>160300</v>
      </c>
      <c r="BC113" s="14">
        <v>73</v>
      </c>
      <c r="BD113" s="63">
        <v>204</v>
      </c>
      <c r="BE113" s="14">
        <v>156241</v>
      </c>
      <c r="BF113" s="64">
        <v>52</v>
      </c>
      <c r="BG113" s="362">
        <v>185</v>
      </c>
      <c r="BH113" s="363">
        <v>142902</v>
      </c>
      <c r="BI113" s="364">
        <v>85</v>
      </c>
      <c r="BJ113" s="63">
        <v>192</v>
      </c>
      <c r="BK113" s="14">
        <v>134132</v>
      </c>
      <c r="BL113" s="64">
        <v>85</v>
      </c>
    </row>
    <row r="114" spans="1:64" x14ac:dyDescent="0.2">
      <c r="A114" s="11" t="s">
        <v>48</v>
      </c>
      <c r="B114" s="523">
        <v>439</v>
      </c>
      <c r="C114" s="524" t="s">
        <v>4686</v>
      </c>
      <c r="D114" s="525">
        <v>35</v>
      </c>
      <c r="E114" s="135">
        <v>395</v>
      </c>
      <c r="F114" s="499" t="s">
        <v>3927</v>
      </c>
      <c r="G114" s="136">
        <v>34</v>
      </c>
      <c r="H114" s="430">
        <v>414</v>
      </c>
      <c r="I114" s="431" t="s">
        <v>3155</v>
      </c>
      <c r="J114" s="432">
        <v>36</v>
      </c>
      <c r="K114" s="135">
        <v>386</v>
      </c>
      <c r="L114" t="s">
        <v>2405</v>
      </c>
      <c r="M114" s="136">
        <v>49</v>
      </c>
      <c r="N114" s="430">
        <v>416</v>
      </c>
      <c r="O114" s="431" t="s">
        <v>1658</v>
      </c>
      <c r="P114" s="432">
        <v>79</v>
      </c>
      <c r="Q114" s="40">
        <v>365</v>
      </c>
      <c r="R114" s="40" t="s">
        <v>900</v>
      </c>
      <c r="S114" s="254">
        <v>89</v>
      </c>
      <c r="T114" s="363">
        <v>305</v>
      </c>
      <c r="U114" s="363">
        <v>187939</v>
      </c>
      <c r="V114" s="364">
        <v>89</v>
      </c>
      <c r="W114" s="61">
        <v>310</v>
      </c>
      <c r="X114" s="13">
        <v>182153</v>
      </c>
      <c r="Y114" s="62">
        <v>105</v>
      </c>
      <c r="Z114" s="359">
        <v>259</v>
      </c>
      <c r="AA114" s="360">
        <v>178620</v>
      </c>
      <c r="AB114" s="361">
        <v>124</v>
      </c>
      <c r="AC114" s="61">
        <v>197</v>
      </c>
      <c r="AD114" s="13">
        <v>180794</v>
      </c>
      <c r="AE114" s="62">
        <v>142</v>
      </c>
      <c r="AF114" s="359">
        <v>198</v>
      </c>
      <c r="AG114" s="360">
        <v>184214</v>
      </c>
      <c r="AH114" s="361">
        <v>114</v>
      </c>
      <c r="AI114" s="61">
        <v>235</v>
      </c>
      <c r="AJ114" s="13">
        <v>193779</v>
      </c>
      <c r="AK114" s="62">
        <v>117</v>
      </c>
      <c r="AL114" s="359">
        <v>245</v>
      </c>
      <c r="AM114" s="360">
        <v>217984</v>
      </c>
      <c r="AN114" s="361">
        <v>128</v>
      </c>
      <c r="AO114" s="63">
        <v>299</v>
      </c>
      <c r="AP114" s="14">
        <v>223566</v>
      </c>
      <c r="AQ114" s="64">
        <v>90</v>
      </c>
      <c r="AR114" s="362">
        <v>307</v>
      </c>
      <c r="AS114" s="363">
        <v>217611</v>
      </c>
      <c r="AT114" s="364">
        <v>74</v>
      </c>
      <c r="AU114" s="63">
        <v>341</v>
      </c>
      <c r="AV114" s="14">
        <v>227859</v>
      </c>
      <c r="AW114" s="64">
        <v>56</v>
      </c>
      <c r="AX114" s="362">
        <v>344</v>
      </c>
      <c r="AY114" s="363">
        <v>219904</v>
      </c>
      <c r="AZ114" s="364">
        <v>50</v>
      </c>
      <c r="BA114" s="63">
        <v>348</v>
      </c>
      <c r="BB114" s="14">
        <v>181294</v>
      </c>
      <c r="BC114" s="14">
        <v>55</v>
      </c>
      <c r="BD114" s="63">
        <v>343</v>
      </c>
      <c r="BE114" s="14">
        <v>171054</v>
      </c>
      <c r="BF114" s="64">
        <v>58</v>
      </c>
      <c r="BG114" s="362">
        <v>335</v>
      </c>
      <c r="BH114" s="363">
        <v>160480</v>
      </c>
      <c r="BI114" s="364">
        <v>78</v>
      </c>
      <c r="BJ114" s="63">
        <v>311</v>
      </c>
      <c r="BK114" s="14">
        <v>158988</v>
      </c>
      <c r="BL114" s="64">
        <v>85</v>
      </c>
    </row>
    <row r="115" spans="1:64" x14ac:dyDescent="0.2">
      <c r="A115" s="11" t="s">
        <v>142</v>
      </c>
      <c r="B115" s="523">
        <v>51</v>
      </c>
      <c r="C115" s="524" t="s">
        <v>4687</v>
      </c>
      <c r="D115" s="525">
        <v>49</v>
      </c>
      <c r="E115" s="135">
        <v>33</v>
      </c>
      <c r="F115" s="499" t="s">
        <v>3928</v>
      </c>
      <c r="G115" s="136">
        <v>38</v>
      </c>
      <c r="H115" s="430">
        <v>33</v>
      </c>
      <c r="I115" s="431" t="s">
        <v>3156</v>
      </c>
      <c r="J115" s="432">
        <v>44</v>
      </c>
      <c r="K115" s="135">
        <v>45</v>
      </c>
      <c r="L115" t="s">
        <v>2406</v>
      </c>
      <c r="M115" s="136">
        <v>79</v>
      </c>
      <c r="N115" s="430">
        <v>52</v>
      </c>
      <c r="O115" s="431" t="s">
        <v>1659</v>
      </c>
      <c r="P115" s="432">
        <v>99</v>
      </c>
      <c r="Q115" s="40">
        <v>44</v>
      </c>
      <c r="R115" s="40" t="s">
        <v>901</v>
      </c>
      <c r="S115" s="254">
        <v>109</v>
      </c>
      <c r="T115" s="363">
        <v>31</v>
      </c>
      <c r="U115" s="363">
        <v>216624</v>
      </c>
      <c r="V115" s="364">
        <v>131</v>
      </c>
      <c r="W115" s="61">
        <v>30</v>
      </c>
      <c r="X115" s="13">
        <v>147358</v>
      </c>
      <c r="Y115" s="62">
        <v>101</v>
      </c>
      <c r="Z115" s="359">
        <v>29</v>
      </c>
      <c r="AA115" s="360">
        <v>177074</v>
      </c>
      <c r="AB115" s="361">
        <v>103</v>
      </c>
      <c r="AC115" s="61">
        <v>26</v>
      </c>
      <c r="AD115" s="13">
        <v>177644</v>
      </c>
      <c r="AE115" s="62">
        <v>100</v>
      </c>
      <c r="AF115" s="359">
        <v>29</v>
      </c>
      <c r="AG115" s="360">
        <v>192565</v>
      </c>
      <c r="AH115" s="361">
        <v>125</v>
      </c>
      <c r="AI115" s="61">
        <v>20</v>
      </c>
      <c r="AJ115" s="13">
        <v>157126</v>
      </c>
      <c r="AK115" s="62">
        <v>124</v>
      </c>
      <c r="AL115" s="359">
        <v>17</v>
      </c>
      <c r="AM115" s="360">
        <v>249100</v>
      </c>
      <c r="AN115" s="361">
        <v>99</v>
      </c>
      <c r="AO115" s="63">
        <v>28</v>
      </c>
      <c r="AP115" s="14">
        <v>234301</v>
      </c>
      <c r="AQ115" s="64">
        <v>124</v>
      </c>
      <c r="AR115" s="362">
        <v>39</v>
      </c>
      <c r="AS115" s="363">
        <v>231076</v>
      </c>
      <c r="AT115" s="364">
        <v>61</v>
      </c>
      <c r="AU115" s="63">
        <v>37</v>
      </c>
      <c r="AV115" s="14">
        <v>280108</v>
      </c>
      <c r="AW115" s="64">
        <v>56</v>
      </c>
      <c r="AX115" s="362">
        <v>30</v>
      </c>
      <c r="AY115" s="363">
        <v>217630</v>
      </c>
      <c r="AZ115" s="364">
        <v>91</v>
      </c>
      <c r="BA115" s="63">
        <v>28</v>
      </c>
      <c r="BB115" s="14">
        <v>194352</v>
      </c>
      <c r="BC115" s="14">
        <v>80</v>
      </c>
      <c r="BD115" s="63">
        <v>26</v>
      </c>
      <c r="BE115" s="14">
        <v>182240</v>
      </c>
      <c r="BF115" s="64">
        <v>66</v>
      </c>
      <c r="BG115" s="362"/>
      <c r="BH115" s="363"/>
      <c r="BI115" s="364"/>
      <c r="BJ115" s="63"/>
      <c r="BK115" s="14"/>
      <c r="BL115" s="64"/>
    </row>
    <row r="116" spans="1:64" x14ac:dyDescent="0.2">
      <c r="A116" s="11" t="s">
        <v>143</v>
      </c>
      <c r="B116" s="523">
        <v>7</v>
      </c>
      <c r="C116" s="524" t="s">
        <v>4496</v>
      </c>
      <c r="D116" s="525">
        <v>7</v>
      </c>
      <c r="E116" s="135">
        <v>3</v>
      </c>
      <c r="F116" s="499" t="s">
        <v>3747</v>
      </c>
      <c r="G116" s="136">
        <v>48</v>
      </c>
      <c r="H116" s="430">
        <v>5</v>
      </c>
      <c r="I116" s="431" t="s">
        <v>3157</v>
      </c>
      <c r="J116" s="432">
        <v>28</v>
      </c>
      <c r="K116" s="135">
        <v>11</v>
      </c>
      <c r="L116" t="s">
        <v>2407</v>
      </c>
      <c r="M116" s="136">
        <v>151</v>
      </c>
      <c r="N116" s="430">
        <v>8</v>
      </c>
      <c r="O116" s="431" t="s">
        <v>1466</v>
      </c>
      <c r="P116" s="432">
        <v>90</v>
      </c>
      <c r="Q116" s="40">
        <v>4</v>
      </c>
      <c r="R116" s="40" t="s">
        <v>902</v>
      </c>
      <c r="S116" s="254">
        <v>64</v>
      </c>
      <c r="T116" s="363">
        <v>9</v>
      </c>
      <c r="U116" s="363">
        <v>161389</v>
      </c>
      <c r="V116" s="364">
        <v>145</v>
      </c>
      <c r="W116" s="61">
        <v>3</v>
      </c>
      <c r="X116" s="13">
        <v>170000</v>
      </c>
      <c r="Y116" s="62">
        <v>151</v>
      </c>
      <c r="Z116" s="359">
        <v>6</v>
      </c>
      <c r="AA116" s="360">
        <v>143733</v>
      </c>
      <c r="AB116" s="361">
        <v>93</v>
      </c>
      <c r="AC116" s="61">
        <v>5</v>
      </c>
      <c r="AD116" s="13">
        <v>174980</v>
      </c>
      <c r="AE116" s="62">
        <v>159</v>
      </c>
      <c r="AF116" s="359">
        <v>6</v>
      </c>
      <c r="AG116" s="360">
        <v>157933</v>
      </c>
      <c r="AH116" s="361">
        <v>80</v>
      </c>
      <c r="AI116" s="61">
        <v>2</v>
      </c>
      <c r="AJ116" s="13">
        <v>190000</v>
      </c>
      <c r="AK116" s="62">
        <v>321</v>
      </c>
      <c r="AL116" s="359">
        <v>3</v>
      </c>
      <c r="AM116" s="360">
        <v>219667</v>
      </c>
      <c r="AN116" s="361">
        <v>167</v>
      </c>
      <c r="AO116" s="63">
        <v>9</v>
      </c>
      <c r="AP116" s="14">
        <v>188100</v>
      </c>
      <c r="AQ116" s="64">
        <v>62</v>
      </c>
      <c r="AR116" s="362">
        <v>7</v>
      </c>
      <c r="AS116" s="363">
        <v>203529</v>
      </c>
      <c r="AT116" s="364">
        <v>49</v>
      </c>
      <c r="AU116" s="63">
        <v>6</v>
      </c>
      <c r="AV116" s="14">
        <v>208300</v>
      </c>
      <c r="AW116" s="64">
        <v>21</v>
      </c>
      <c r="AX116" s="362">
        <v>3</v>
      </c>
      <c r="AY116" s="363">
        <v>167667</v>
      </c>
      <c r="AZ116" s="364">
        <v>5</v>
      </c>
      <c r="BA116" s="63">
        <v>6</v>
      </c>
      <c r="BB116" s="14">
        <v>199117</v>
      </c>
      <c r="BC116" s="14">
        <v>55</v>
      </c>
      <c r="BD116" s="63">
        <v>4</v>
      </c>
      <c r="BE116" s="14">
        <v>188250</v>
      </c>
      <c r="BF116" s="64">
        <v>48</v>
      </c>
      <c r="BG116" s="362"/>
      <c r="BH116" s="363"/>
      <c r="BI116" s="364"/>
      <c r="BJ116" s="63"/>
      <c r="BK116" s="14"/>
      <c r="BL116" s="64"/>
    </row>
    <row r="117" spans="1:64" x14ac:dyDescent="0.2">
      <c r="A117" s="11" t="s">
        <v>49</v>
      </c>
      <c r="B117" s="523">
        <v>533</v>
      </c>
      <c r="C117" s="524" t="s">
        <v>4688</v>
      </c>
      <c r="D117" s="525">
        <v>36</v>
      </c>
      <c r="E117" s="135">
        <v>499</v>
      </c>
      <c r="F117" s="499" t="s">
        <v>3929</v>
      </c>
      <c r="G117" s="136">
        <v>37</v>
      </c>
      <c r="H117" s="430">
        <v>500</v>
      </c>
      <c r="I117" s="431" t="s">
        <v>3158</v>
      </c>
      <c r="J117" s="432">
        <v>35</v>
      </c>
      <c r="K117" s="135">
        <v>524</v>
      </c>
      <c r="L117" t="s">
        <v>2408</v>
      </c>
      <c r="M117" s="136">
        <v>59</v>
      </c>
      <c r="N117" s="430">
        <v>487</v>
      </c>
      <c r="O117" s="431" t="s">
        <v>1660</v>
      </c>
      <c r="P117" s="432">
        <v>72</v>
      </c>
      <c r="Q117" s="40">
        <v>451</v>
      </c>
      <c r="R117" s="40" t="s">
        <v>903</v>
      </c>
      <c r="S117" s="254">
        <v>96</v>
      </c>
      <c r="T117" s="363">
        <v>337</v>
      </c>
      <c r="U117" s="363">
        <v>159297</v>
      </c>
      <c r="V117" s="364">
        <v>93</v>
      </c>
      <c r="W117" s="61">
        <v>408</v>
      </c>
      <c r="X117" s="13">
        <v>153060</v>
      </c>
      <c r="Y117" s="62">
        <v>92</v>
      </c>
      <c r="Z117" s="359">
        <v>328</v>
      </c>
      <c r="AA117" s="360">
        <v>143167</v>
      </c>
      <c r="AB117" s="361">
        <v>129</v>
      </c>
      <c r="AC117" s="61">
        <v>289</v>
      </c>
      <c r="AD117" s="13">
        <v>153532</v>
      </c>
      <c r="AE117" s="62">
        <v>139</v>
      </c>
      <c r="AF117" s="359">
        <v>269</v>
      </c>
      <c r="AG117" s="360">
        <v>171334</v>
      </c>
      <c r="AH117" s="361">
        <v>124</v>
      </c>
      <c r="AI117" s="61">
        <v>254</v>
      </c>
      <c r="AJ117" s="13">
        <v>175591</v>
      </c>
      <c r="AK117" s="62">
        <v>132</v>
      </c>
      <c r="AL117" s="359">
        <v>324</v>
      </c>
      <c r="AM117" s="360">
        <v>190993</v>
      </c>
      <c r="AN117" s="361">
        <v>127</v>
      </c>
      <c r="AO117" s="63">
        <v>366</v>
      </c>
      <c r="AP117" s="14">
        <v>191538</v>
      </c>
      <c r="AQ117" s="64">
        <v>105</v>
      </c>
      <c r="AR117" s="362">
        <v>400</v>
      </c>
      <c r="AS117" s="363">
        <v>194393</v>
      </c>
      <c r="AT117" s="364">
        <v>107</v>
      </c>
      <c r="AU117" s="63">
        <v>459</v>
      </c>
      <c r="AV117" s="14">
        <v>188773</v>
      </c>
      <c r="AW117" s="64">
        <v>82</v>
      </c>
      <c r="AX117" s="362">
        <v>391</v>
      </c>
      <c r="AY117" s="363">
        <v>186919</v>
      </c>
      <c r="AZ117" s="364">
        <v>58</v>
      </c>
      <c r="BA117" s="63">
        <v>287</v>
      </c>
      <c r="BB117" s="14">
        <v>183740</v>
      </c>
      <c r="BC117" s="14">
        <v>55</v>
      </c>
      <c r="BD117" s="63">
        <v>320</v>
      </c>
      <c r="BE117" s="14">
        <v>161004</v>
      </c>
      <c r="BF117" s="64">
        <v>57</v>
      </c>
      <c r="BG117" s="362">
        <v>294</v>
      </c>
      <c r="BH117" s="363">
        <v>149738</v>
      </c>
      <c r="BI117" s="364">
        <v>108</v>
      </c>
      <c r="BJ117" s="63">
        <v>330</v>
      </c>
      <c r="BK117" s="14">
        <v>137355</v>
      </c>
      <c r="BL117" s="64">
        <v>96</v>
      </c>
    </row>
    <row r="118" spans="1:64" x14ac:dyDescent="0.2">
      <c r="A118" s="11" t="s">
        <v>144</v>
      </c>
      <c r="B118" s="523">
        <v>1</v>
      </c>
      <c r="C118" s="524" t="s">
        <v>1775</v>
      </c>
      <c r="D118" s="525">
        <v>304</v>
      </c>
      <c r="E118" s="135">
        <v>3</v>
      </c>
      <c r="F118" s="499" t="s">
        <v>3930</v>
      </c>
      <c r="G118" s="136">
        <v>56</v>
      </c>
      <c r="H118" s="430">
        <v>3</v>
      </c>
      <c r="I118" s="431" t="s">
        <v>2971</v>
      </c>
      <c r="J118" s="432">
        <v>30</v>
      </c>
      <c r="K118" s="135">
        <v>4</v>
      </c>
      <c r="L118" t="s">
        <v>2409</v>
      </c>
      <c r="M118" s="136">
        <v>118</v>
      </c>
      <c r="N118" s="430">
        <v>9</v>
      </c>
      <c r="O118" s="431" t="s">
        <v>1661</v>
      </c>
      <c r="P118" s="432">
        <v>72</v>
      </c>
      <c r="Q118" s="40">
        <v>7</v>
      </c>
      <c r="R118" s="40" t="s">
        <v>720</v>
      </c>
      <c r="S118" s="254">
        <v>258</v>
      </c>
      <c r="T118" s="363">
        <v>4</v>
      </c>
      <c r="U118" s="363">
        <v>240975</v>
      </c>
      <c r="V118" s="364">
        <v>160</v>
      </c>
      <c r="W118" s="61">
        <v>1</v>
      </c>
      <c r="X118" s="13">
        <v>225000</v>
      </c>
      <c r="Y118" s="62">
        <v>30</v>
      </c>
      <c r="Z118" s="359">
        <v>4</v>
      </c>
      <c r="AA118" s="360">
        <v>353625</v>
      </c>
      <c r="AB118" s="361">
        <v>172</v>
      </c>
      <c r="AC118" s="61">
        <v>2</v>
      </c>
      <c r="AD118" s="13">
        <v>191388</v>
      </c>
      <c r="AE118" s="62">
        <v>207</v>
      </c>
      <c r="AF118" s="359">
        <v>7</v>
      </c>
      <c r="AG118" s="360">
        <v>273001</v>
      </c>
      <c r="AH118" s="361">
        <v>160</v>
      </c>
      <c r="AI118" s="61">
        <v>4</v>
      </c>
      <c r="AJ118" s="13">
        <v>521875</v>
      </c>
      <c r="AK118" s="62">
        <v>117</v>
      </c>
      <c r="AL118" s="359">
        <v>2</v>
      </c>
      <c r="AM118" s="360">
        <v>271000</v>
      </c>
      <c r="AN118" s="361">
        <v>220</v>
      </c>
      <c r="AO118" s="63">
        <v>4</v>
      </c>
      <c r="AP118" s="14">
        <v>289612</v>
      </c>
      <c r="AQ118" s="64">
        <v>66</v>
      </c>
      <c r="AR118" s="362">
        <v>3</v>
      </c>
      <c r="AS118" s="363">
        <v>333700</v>
      </c>
      <c r="AT118" s="364">
        <v>82</v>
      </c>
      <c r="AU118" s="63">
        <v>6</v>
      </c>
      <c r="AV118" s="14">
        <v>390000</v>
      </c>
      <c r="AW118" s="64">
        <v>55</v>
      </c>
      <c r="AX118" s="362">
        <v>10</v>
      </c>
      <c r="AY118" s="363">
        <v>300150</v>
      </c>
      <c r="AZ118" s="364">
        <v>96</v>
      </c>
      <c r="BA118" s="63">
        <v>9</v>
      </c>
      <c r="BB118" s="14">
        <v>346278</v>
      </c>
      <c r="BC118" s="14">
        <v>109</v>
      </c>
      <c r="BD118" s="63">
        <v>5</v>
      </c>
      <c r="BE118" s="14">
        <v>286100</v>
      </c>
      <c r="BF118" s="64">
        <v>127</v>
      </c>
      <c r="BG118" s="362"/>
      <c r="BH118" s="363"/>
      <c r="BI118" s="364"/>
      <c r="BJ118" s="63"/>
      <c r="BK118" s="14"/>
      <c r="BL118" s="64"/>
    </row>
    <row r="119" spans="1:64" x14ac:dyDescent="0.2">
      <c r="A119" s="11" t="s">
        <v>50</v>
      </c>
      <c r="B119" s="523">
        <v>93</v>
      </c>
      <c r="C119" s="524" t="s">
        <v>4689</v>
      </c>
      <c r="D119" s="525">
        <v>35</v>
      </c>
      <c r="E119" s="135">
        <v>69</v>
      </c>
      <c r="F119" s="499" t="s">
        <v>3931</v>
      </c>
      <c r="G119" s="136">
        <v>46</v>
      </c>
      <c r="H119" s="430">
        <v>71</v>
      </c>
      <c r="I119" s="431" t="s">
        <v>3159</v>
      </c>
      <c r="J119" s="432">
        <v>49</v>
      </c>
      <c r="K119" s="135">
        <v>81</v>
      </c>
      <c r="L119" t="s">
        <v>2410</v>
      </c>
      <c r="M119" s="136">
        <v>56</v>
      </c>
      <c r="N119" s="430">
        <v>92</v>
      </c>
      <c r="O119" s="431" t="s">
        <v>1662</v>
      </c>
      <c r="P119" s="432">
        <v>68</v>
      </c>
      <c r="Q119" s="40">
        <v>83</v>
      </c>
      <c r="R119" s="40" t="s">
        <v>904</v>
      </c>
      <c r="S119" s="254">
        <v>70</v>
      </c>
      <c r="T119" s="363">
        <v>77</v>
      </c>
      <c r="U119" s="363">
        <v>250827</v>
      </c>
      <c r="V119" s="364">
        <v>74</v>
      </c>
      <c r="W119" s="61">
        <v>69</v>
      </c>
      <c r="X119" s="13">
        <v>233002</v>
      </c>
      <c r="Y119" s="62">
        <v>93</v>
      </c>
      <c r="Z119" s="359">
        <v>73</v>
      </c>
      <c r="AA119" s="360">
        <v>224307</v>
      </c>
      <c r="AB119" s="361">
        <v>98</v>
      </c>
      <c r="AC119" s="61">
        <v>59</v>
      </c>
      <c r="AD119" s="13">
        <v>223972</v>
      </c>
      <c r="AE119" s="62">
        <v>108</v>
      </c>
      <c r="AF119" s="359">
        <v>60</v>
      </c>
      <c r="AG119" s="360">
        <v>226853</v>
      </c>
      <c r="AH119" s="361">
        <v>104</v>
      </c>
      <c r="AI119" s="61">
        <v>52</v>
      </c>
      <c r="AJ119" s="13">
        <v>253541</v>
      </c>
      <c r="AK119" s="62">
        <v>110</v>
      </c>
      <c r="AL119" s="359">
        <v>56</v>
      </c>
      <c r="AM119" s="360">
        <v>263173</v>
      </c>
      <c r="AN119" s="361">
        <v>112</v>
      </c>
      <c r="AO119" s="63">
        <v>68</v>
      </c>
      <c r="AP119" s="14">
        <v>287426</v>
      </c>
      <c r="AQ119" s="64">
        <v>83</v>
      </c>
      <c r="AR119" s="362">
        <v>65</v>
      </c>
      <c r="AS119" s="363">
        <v>304680</v>
      </c>
      <c r="AT119" s="364">
        <v>89</v>
      </c>
      <c r="AU119" s="63">
        <v>92</v>
      </c>
      <c r="AV119" s="14">
        <v>290394</v>
      </c>
      <c r="AW119" s="64">
        <v>80</v>
      </c>
      <c r="AX119" s="362">
        <v>85</v>
      </c>
      <c r="AY119" s="363">
        <v>268814</v>
      </c>
      <c r="AZ119" s="364">
        <v>51</v>
      </c>
      <c r="BA119" s="63">
        <v>83</v>
      </c>
      <c r="BB119" s="14">
        <v>226971</v>
      </c>
      <c r="BC119" s="14">
        <v>61</v>
      </c>
      <c r="BD119" s="63">
        <v>101</v>
      </c>
      <c r="BE119" s="14">
        <v>209931</v>
      </c>
      <c r="BF119" s="64">
        <v>60</v>
      </c>
      <c r="BG119" s="362">
        <v>62</v>
      </c>
      <c r="BH119" s="363">
        <v>204791</v>
      </c>
      <c r="BI119" s="364">
        <v>55</v>
      </c>
      <c r="BJ119" s="63">
        <v>82</v>
      </c>
      <c r="BK119" s="14">
        <v>176237</v>
      </c>
      <c r="BL119" s="64">
        <v>74</v>
      </c>
    </row>
    <row r="120" spans="1:64" x14ac:dyDescent="0.2">
      <c r="A120" s="11" t="s">
        <v>12</v>
      </c>
      <c r="B120" s="523">
        <v>1117</v>
      </c>
      <c r="C120" s="524" t="s">
        <v>4690</v>
      </c>
      <c r="D120" s="525">
        <v>36</v>
      </c>
      <c r="E120" s="135">
        <v>1008</v>
      </c>
      <c r="F120" s="499" t="s">
        <v>3932</v>
      </c>
      <c r="G120" s="136">
        <v>40</v>
      </c>
      <c r="H120" s="430">
        <v>1053</v>
      </c>
      <c r="I120" s="431" t="s">
        <v>3160</v>
      </c>
      <c r="J120" s="432">
        <v>38</v>
      </c>
      <c r="K120" s="135">
        <v>1058</v>
      </c>
      <c r="L120" t="s">
        <v>2411</v>
      </c>
      <c r="M120" s="136">
        <v>65</v>
      </c>
      <c r="N120" s="430">
        <v>982</v>
      </c>
      <c r="O120" s="431" t="s">
        <v>1663</v>
      </c>
      <c r="P120" s="432">
        <v>86</v>
      </c>
      <c r="Q120" s="40">
        <v>912</v>
      </c>
      <c r="R120" s="40" t="s">
        <v>905</v>
      </c>
      <c r="S120" s="254">
        <v>100</v>
      </c>
      <c r="T120" s="363">
        <v>810</v>
      </c>
      <c r="U120" s="363">
        <v>80143</v>
      </c>
      <c r="V120" s="364">
        <v>102</v>
      </c>
      <c r="W120" s="61">
        <v>878</v>
      </c>
      <c r="X120" s="13">
        <v>68359</v>
      </c>
      <c r="Y120" s="62">
        <v>99</v>
      </c>
      <c r="Z120" s="359">
        <v>824</v>
      </c>
      <c r="AA120" s="360">
        <v>59974</v>
      </c>
      <c r="AB120" s="361">
        <v>101</v>
      </c>
      <c r="AC120" s="61">
        <v>786</v>
      </c>
      <c r="AD120" s="13">
        <v>63396</v>
      </c>
      <c r="AE120" s="62">
        <v>112</v>
      </c>
      <c r="AF120" s="359">
        <v>665</v>
      </c>
      <c r="AG120" s="360">
        <v>83074</v>
      </c>
      <c r="AH120" s="361">
        <v>99</v>
      </c>
      <c r="AI120" s="61">
        <v>764</v>
      </c>
      <c r="AJ120" s="13">
        <v>88720</v>
      </c>
      <c r="AK120" s="62">
        <v>106</v>
      </c>
      <c r="AL120" s="359">
        <v>724</v>
      </c>
      <c r="AM120" s="360">
        <v>114400</v>
      </c>
      <c r="AN120" s="361">
        <v>99</v>
      </c>
      <c r="AO120" s="63">
        <v>888</v>
      </c>
      <c r="AP120" s="14">
        <v>122106</v>
      </c>
      <c r="AQ120" s="64">
        <v>86</v>
      </c>
      <c r="AR120" s="362">
        <v>1079</v>
      </c>
      <c r="AS120" s="363">
        <v>128796</v>
      </c>
      <c r="AT120" s="364">
        <v>68</v>
      </c>
      <c r="AU120" s="63">
        <v>1285</v>
      </c>
      <c r="AV120" s="14">
        <v>130815</v>
      </c>
      <c r="AW120" s="64">
        <v>48</v>
      </c>
      <c r="AX120" s="362">
        <v>1305</v>
      </c>
      <c r="AY120" s="363">
        <v>116551</v>
      </c>
      <c r="AZ120" s="364">
        <v>43</v>
      </c>
      <c r="BA120" s="63">
        <v>1152</v>
      </c>
      <c r="BB120" s="14">
        <v>106954</v>
      </c>
      <c r="BC120" s="14">
        <v>50</v>
      </c>
      <c r="BD120" s="63">
        <v>1165</v>
      </c>
      <c r="BE120" s="14">
        <v>98980</v>
      </c>
      <c r="BF120" s="64">
        <v>63</v>
      </c>
      <c r="BG120" s="362">
        <v>1060</v>
      </c>
      <c r="BH120" s="363">
        <v>94136</v>
      </c>
      <c r="BI120" s="364">
        <v>59</v>
      </c>
      <c r="BJ120" s="63">
        <v>982</v>
      </c>
      <c r="BK120" s="14">
        <v>89659</v>
      </c>
      <c r="BL120" s="64">
        <v>67</v>
      </c>
    </row>
    <row r="121" spans="1:64" x14ac:dyDescent="0.2">
      <c r="A121" s="11" t="s">
        <v>145</v>
      </c>
      <c r="B121" s="523">
        <v>44</v>
      </c>
      <c r="C121" s="524" t="s">
        <v>4691</v>
      </c>
      <c r="D121" s="525">
        <v>44</v>
      </c>
      <c r="E121" s="135">
        <v>31</v>
      </c>
      <c r="F121" s="499" t="s">
        <v>3933</v>
      </c>
      <c r="G121" s="136">
        <v>46</v>
      </c>
      <c r="H121" s="430">
        <v>26</v>
      </c>
      <c r="I121" s="431" t="s">
        <v>3161</v>
      </c>
      <c r="J121" s="432">
        <v>67</v>
      </c>
      <c r="K121" s="135">
        <v>25</v>
      </c>
      <c r="L121" t="s">
        <v>2412</v>
      </c>
      <c r="M121" s="136">
        <v>81</v>
      </c>
      <c r="N121" s="430">
        <v>23</v>
      </c>
      <c r="O121" s="431" t="s">
        <v>1664</v>
      </c>
      <c r="P121" s="432">
        <v>94</v>
      </c>
      <c r="Q121" s="40">
        <v>27</v>
      </c>
      <c r="R121" s="40" t="s">
        <v>906</v>
      </c>
      <c r="S121" s="254">
        <v>125</v>
      </c>
      <c r="T121" s="363">
        <v>26</v>
      </c>
      <c r="U121" s="363">
        <v>249241</v>
      </c>
      <c r="V121" s="364">
        <v>82</v>
      </c>
      <c r="W121" s="61">
        <v>23</v>
      </c>
      <c r="X121" s="13">
        <v>218987</v>
      </c>
      <c r="Y121" s="62">
        <v>118</v>
      </c>
      <c r="Z121" s="359">
        <v>18</v>
      </c>
      <c r="AA121" s="360">
        <v>276139</v>
      </c>
      <c r="AB121" s="361">
        <v>96</v>
      </c>
      <c r="AC121" s="61">
        <v>21</v>
      </c>
      <c r="AD121" s="13">
        <v>206403</v>
      </c>
      <c r="AE121" s="62">
        <v>106</v>
      </c>
      <c r="AF121" s="359">
        <v>30</v>
      </c>
      <c r="AG121" s="360">
        <v>299937</v>
      </c>
      <c r="AH121" s="361">
        <v>156</v>
      </c>
      <c r="AI121" s="61">
        <v>18</v>
      </c>
      <c r="AJ121" s="13">
        <v>250878</v>
      </c>
      <c r="AK121" s="62">
        <v>120</v>
      </c>
      <c r="AL121" s="359">
        <v>14</v>
      </c>
      <c r="AM121" s="360">
        <v>318279</v>
      </c>
      <c r="AN121" s="361">
        <v>107</v>
      </c>
      <c r="AO121" s="63">
        <v>25</v>
      </c>
      <c r="AP121" s="14">
        <v>330236</v>
      </c>
      <c r="AQ121" s="64">
        <v>96</v>
      </c>
      <c r="AR121" s="362">
        <v>17</v>
      </c>
      <c r="AS121" s="363">
        <v>318259</v>
      </c>
      <c r="AT121" s="364">
        <v>46</v>
      </c>
      <c r="AU121" s="63">
        <v>21</v>
      </c>
      <c r="AV121" s="14">
        <v>297684</v>
      </c>
      <c r="AW121" s="64">
        <v>65</v>
      </c>
      <c r="AX121" s="362">
        <v>18</v>
      </c>
      <c r="AY121" s="363">
        <v>291128</v>
      </c>
      <c r="AZ121" s="364">
        <v>84</v>
      </c>
      <c r="BA121" s="63">
        <v>17</v>
      </c>
      <c r="BB121" s="14">
        <v>213315</v>
      </c>
      <c r="BC121" s="14">
        <v>48</v>
      </c>
      <c r="BD121" s="63">
        <v>28</v>
      </c>
      <c r="BE121" s="14">
        <v>220678</v>
      </c>
      <c r="BF121" s="64">
        <v>51</v>
      </c>
      <c r="BG121" s="362"/>
      <c r="BH121" s="363"/>
      <c r="BI121" s="364"/>
      <c r="BJ121" s="63"/>
      <c r="BK121" s="14"/>
      <c r="BL121" s="64"/>
    </row>
    <row r="122" spans="1:64" x14ac:dyDescent="0.2">
      <c r="A122" s="11" t="s">
        <v>146</v>
      </c>
      <c r="B122" s="523">
        <v>51</v>
      </c>
      <c r="C122" s="524" t="s">
        <v>4692</v>
      </c>
      <c r="D122" s="525">
        <v>45</v>
      </c>
      <c r="E122" s="135">
        <v>57</v>
      </c>
      <c r="F122" s="499" t="s">
        <v>3934</v>
      </c>
      <c r="G122" s="136">
        <v>58</v>
      </c>
      <c r="H122" s="430">
        <v>50</v>
      </c>
      <c r="I122" s="431" t="s">
        <v>3162</v>
      </c>
      <c r="J122" s="432">
        <v>56</v>
      </c>
      <c r="K122" s="135">
        <v>51</v>
      </c>
      <c r="L122" t="s">
        <v>2413</v>
      </c>
      <c r="M122" s="136">
        <v>59</v>
      </c>
      <c r="N122" s="430">
        <v>53</v>
      </c>
      <c r="O122" s="431" t="s">
        <v>1665</v>
      </c>
      <c r="P122" s="432">
        <v>76</v>
      </c>
      <c r="Q122" s="40">
        <v>50</v>
      </c>
      <c r="R122" s="40" t="s">
        <v>907</v>
      </c>
      <c r="S122" s="254">
        <v>121</v>
      </c>
      <c r="T122" s="363">
        <v>51</v>
      </c>
      <c r="U122" s="363">
        <v>223274</v>
      </c>
      <c r="V122" s="364">
        <v>112</v>
      </c>
      <c r="W122" s="61">
        <v>42</v>
      </c>
      <c r="X122" s="13">
        <v>208462</v>
      </c>
      <c r="Y122" s="62">
        <v>115</v>
      </c>
      <c r="Z122" s="359">
        <v>35</v>
      </c>
      <c r="AA122" s="360">
        <v>211243</v>
      </c>
      <c r="AB122" s="361">
        <v>154</v>
      </c>
      <c r="AC122" s="61">
        <v>24</v>
      </c>
      <c r="AD122" s="13">
        <v>196208</v>
      </c>
      <c r="AE122" s="62">
        <v>111</v>
      </c>
      <c r="AF122" s="359">
        <v>17</v>
      </c>
      <c r="AG122" s="360">
        <v>184106</v>
      </c>
      <c r="AH122" s="361">
        <v>109</v>
      </c>
      <c r="AI122" s="61">
        <v>30</v>
      </c>
      <c r="AJ122" s="13">
        <v>218372</v>
      </c>
      <c r="AK122" s="62">
        <v>99</v>
      </c>
      <c r="AL122" s="359">
        <v>31</v>
      </c>
      <c r="AM122" s="360">
        <v>223197</v>
      </c>
      <c r="AN122" s="361">
        <v>141</v>
      </c>
      <c r="AO122" s="63">
        <v>40</v>
      </c>
      <c r="AP122" s="14">
        <v>258832</v>
      </c>
      <c r="AQ122" s="64">
        <v>91</v>
      </c>
      <c r="AR122" s="362">
        <v>36</v>
      </c>
      <c r="AS122" s="363">
        <v>290024</v>
      </c>
      <c r="AT122" s="364">
        <v>116</v>
      </c>
      <c r="AU122" s="63">
        <v>48</v>
      </c>
      <c r="AV122" s="14">
        <v>244242</v>
      </c>
      <c r="AW122" s="64">
        <v>69</v>
      </c>
      <c r="AX122" s="362">
        <v>34</v>
      </c>
      <c r="AY122" s="363">
        <v>232650</v>
      </c>
      <c r="AZ122" s="364">
        <v>60</v>
      </c>
      <c r="BA122" s="63">
        <v>26</v>
      </c>
      <c r="BB122" s="14">
        <v>208625</v>
      </c>
      <c r="BC122" s="14">
        <v>84</v>
      </c>
      <c r="BD122" s="63">
        <v>32</v>
      </c>
      <c r="BE122" s="14">
        <v>202025</v>
      </c>
      <c r="BF122" s="64">
        <v>66</v>
      </c>
      <c r="BG122" s="362"/>
      <c r="BH122" s="363"/>
      <c r="BI122" s="364"/>
      <c r="BJ122" s="63"/>
      <c r="BK122" s="14"/>
      <c r="BL122" s="64"/>
    </row>
    <row r="123" spans="1:64" x14ac:dyDescent="0.2">
      <c r="A123" s="11" t="s">
        <v>246</v>
      </c>
      <c r="B123" s="523">
        <v>94</v>
      </c>
      <c r="C123" s="524" t="s">
        <v>4693</v>
      </c>
      <c r="D123" s="525">
        <v>39</v>
      </c>
      <c r="E123" s="135">
        <v>98</v>
      </c>
      <c r="F123" s="499" t="s">
        <v>3935</v>
      </c>
      <c r="G123" s="136">
        <v>35</v>
      </c>
      <c r="H123" s="430">
        <v>114</v>
      </c>
      <c r="I123" s="431" t="s">
        <v>3163</v>
      </c>
      <c r="J123" s="432">
        <v>39</v>
      </c>
      <c r="K123" s="135">
        <v>104</v>
      </c>
      <c r="L123" t="s">
        <v>2414</v>
      </c>
      <c r="M123" s="136">
        <v>43</v>
      </c>
      <c r="N123" s="430">
        <v>105</v>
      </c>
      <c r="O123" s="431" t="s">
        <v>1666</v>
      </c>
      <c r="P123" s="432">
        <v>65</v>
      </c>
      <c r="Q123" s="40">
        <v>101</v>
      </c>
      <c r="R123" s="40" t="s">
        <v>908</v>
      </c>
      <c r="S123" s="254">
        <v>78</v>
      </c>
      <c r="T123" s="363">
        <v>75</v>
      </c>
      <c r="U123" s="363">
        <v>134017</v>
      </c>
      <c r="V123" s="364">
        <v>78</v>
      </c>
      <c r="W123" s="61">
        <v>72</v>
      </c>
      <c r="X123" s="13">
        <v>119108</v>
      </c>
      <c r="Y123" s="62">
        <v>96</v>
      </c>
      <c r="Z123" s="359">
        <v>70</v>
      </c>
      <c r="AA123" s="360">
        <v>107201</v>
      </c>
      <c r="AB123" s="361">
        <v>94</v>
      </c>
      <c r="AC123" s="61">
        <v>60</v>
      </c>
      <c r="AD123" s="13">
        <v>126850</v>
      </c>
      <c r="AE123" s="62">
        <v>120</v>
      </c>
      <c r="AF123" s="359">
        <v>52</v>
      </c>
      <c r="AG123" s="360">
        <v>146805</v>
      </c>
      <c r="AH123" s="361">
        <v>148</v>
      </c>
      <c r="AI123" s="61">
        <v>57</v>
      </c>
      <c r="AJ123" s="13">
        <v>161460</v>
      </c>
      <c r="AK123" s="62">
        <v>121</v>
      </c>
      <c r="AL123" s="359">
        <v>64</v>
      </c>
      <c r="AM123" s="360">
        <v>185948</v>
      </c>
      <c r="AN123" s="361">
        <v>105</v>
      </c>
      <c r="AO123" s="63">
        <v>98</v>
      </c>
      <c r="AP123" s="14">
        <v>188641</v>
      </c>
      <c r="AQ123" s="64">
        <v>86</v>
      </c>
      <c r="AR123" s="362">
        <v>109</v>
      </c>
      <c r="AS123" s="363">
        <v>185004</v>
      </c>
      <c r="AT123" s="364">
        <v>76</v>
      </c>
      <c r="AU123" s="63">
        <v>107</v>
      </c>
      <c r="AV123" s="14">
        <v>192638</v>
      </c>
      <c r="AW123" s="64">
        <v>70</v>
      </c>
      <c r="AX123" s="362">
        <v>71</v>
      </c>
      <c r="AY123" s="363">
        <v>165954</v>
      </c>
      <c r="AZ123" s="364">
        <v>41</v>
      </c>
      <c r="BA123" s="63">
        <v>47</v>
      </c>
      <c r="BB123" s="14">
        <v>138800</v>
      </c>
      <c r="BC123" s="14">
        <v>45</v>
      </c>
      <c r="BD123" s="63">
        <v>47</v>
      </c>
      <c r="BE123" s="14">
        <v>127780</v>
      </c>
      <c r="BF123" s="64">
        <v>60</v>
      </c>
      <c r="BG123" s="362"/>
      <c r="BH123" s="363"/>
      <c r="BI123" s="364"/>
      <c r="BJ123" s="63"/>
      <c r="BK123" s="14"/>
      <c r="BL123" s="64"/>
    </row>
    <row r="124" spans="1:64" x14ac:dyDescent="0.2">
      <c r="A124" s="11" t="s">
        <v>194</v>
      </c>
      <c r="B124" s="523">
        <v>74</v>
      </c>
      <c r="C124" s="524" t="s">
        <v>4694</v>
      </c>
      <c r="D124" s="525">
        <v>46</v>
      </c>
      <c r="E124" s="135">
        <v>54</v>
      </c>
      <c r="F124" s="499" t="s">
        <v>3936</v>
      </c>
      <c r="G124" s="136">
        <v>37</v>
      </c>
      <c r="H124" s="430">
        <v>48</v>
      </c>
      <c r="I124" s="431" t="s">
        <v>3164</v>
      </c>
      <c r="J124" s="432">
        <v>25</v>
      </c>
      <c r="K124" s="135">
        <v>44</v>
      </c>
      <c r="L124" t="s">
        <v>2415</v>
      </c>
      <c r="M124" s="136">
        <v>90</v>
      </c>
      <c r="N124" s="430">
        <v>49</v>
      </c>
      <c r="O124" s="431" t="s">
        <v>1667</v>
      </c>
      <c r="P124" s="432">
        <v>109</v>
      </c>
      <c r="Q124" s="40">
        <v>70</v>
      </c>
      <c r="R124" s="40" t="s">
        <v>909</v>
      </c>
      <c r="S124" s="254">
        <v>149</v>
      </c>
      <c r="T124" s="363">
        <v>51</v>
      </c>
      <c r="U124" s="363">
        <v>167092</v>
      </c>
      <c r="V124" s="364">
        <v>205</v>
      </c>
      <c r="W124" s="61">
        <v>32</v>
      </c>
      <c r="X124" s="13">
        <v>203325</v>
      </c>
      <c r="Y124" s="62">
        <v>199</v>
      </c>
      <c r="Z124" s="359">
        <v>51</v>
      </c>
      <c r="AA124" s="360">
        <v>175542</v>
      </c>
      <c r="AB124" s="361">
        <v>149</v>
      </c>
      <c r="AC124" s="61">
        <v>37</v>
      </c>
      <c r="AD124" s="13">
        <v>141095</v>
      </c>
      <c r="AE124" s="62">
        <v>128</v>
      </c>
      <c r="AF124" s="359">
        <v>36</v>
      </c>
      <c r="AG124" s="360">
        <v>173048</v>
      </c>
      <c r="AH124" s="361">
        <v>108</v>
      </c>
      <c r="AI124" s="61">
        <v>47</v>
      </c>
      <c r="AJ124" s="13">
        <v>181126</v>
      </c>
      <c r="AK124" s="62">
        <v>120</v>
      </c>
      <c r="AL124" s="359">
        <v>46</v>
      </c>
      <c r="AM124" s="360">
        <v>207099</v>
      </c>
      <c r="AN124" s="361">
        <v>141</v>
      </c>
      <c r="AO124" s="63">
        <v>41</v>
      </c>
      <c r="AP124" s="14">
        <v>186653</v>
      </c>
      <c r="AQ124" s="64">
        <v>109</v>
      </c>
      <c r="AR124" s="362">
        <v>69</v>
      </c>
      <c r="AS124" s="363">
        <v>208214</v>
      </c>
      <c r="AT124" s="364">
        <v>84</v>
      </c>
      <c r="AU124" s="63">
        <v>45</v>
      </c>
      <c r="AV124" s="14">
        <v>189625</v>
      </c>
      <c r="AW124" s="64">
        <v>67</v>
      </c>
      <c r="AX124" s="362">
        <v>47</v>
      </c>
      <c r="AY124" s="363">
        <v>179801</v>
      </c>
      <c r="AZ124" s="364">
        <v>51</v>
      </c>
      <c r="BA124" s="63">
        <v>43</v>
      </c>
      <c r="BB124" s="14">
        <v>167768</v>
      </c>
      <c r="BC124" s="14">
        <v>59</v>
      </c>
      <c r="BD124" s="63">
        <v>43</v>
      </c>
      <c r="BE124" s="14">
        <v>143675</v>
      </c>
      <c r="BF124" s="64">
        <v>71</v>
      </c>
      <c r="BG124" s="362">
        <v>30</v>
      </c>
      <c r="BH124" s="363">
        <v>143443</v>
      </c>
      <c r="BI124" s="364">
        <v>76</v>
      </c>
      <c r="BJ124" s="63">
        <v>38</v>
      </c>
      <c r="BK124" s="14">
        <v>132498</v>
      </c>
      <c r="BL124" s="64">
        <v>52</v>
      </c>
    </row>
    <row r="125" spans="1:64" x14ac:dyDescent="0.2">
      <c r="A125" s="11" t="s">
        <v>51</v>
      </c>
      <c r="B125" s="523">
        <v>241</v>
      </c>
      <c r="C125" s="524" t="s">
        <v>4695</v>
      </c>
      <c r="D125" s="525">
        <v>36</v>
      </c>
      <c r="E125" s="135">
        <v>202</v>
      </c>
      <c r="F125" s="499" t="s">
        <v>3937</v>
      </c>
      <c r="G125" s="136">
        <v>37</v>
      </c>
      <c r="H125" s="430">
        <v>182</v>
      </c>
      <c r="I125" s="431" t="s">
        <v>3165</v>
      </c>
      <c r="J125" s="432">
        <v>58</v>
      </c>
      <c r="K125" s="135">
        <v>211</v>
      </c>
      <c r="L125" t="s">
        <v>2416</v>
      </c>
      <c r="M125" s="136">
        <v>67</v>
      </c>
      <c r="N125" s="430">
        <v>183</v>
      </c>
      <c r="O125" s="431" t="s">
        <v>1668</v>
      </c>
      <c r="P125" s="432">
        <v>89</v>
      </c>
      <c r="Q125" s="40">
        <v>198</v>
      </c>
      <c r="R125" s="40" t="s">
        <v>910</v>
      </c>
      <c r="S125" s="254">
        <v>89</v>
      </c>
      <c r="T125" s="363">
        <v>167</v>
      </c>
      <c r="U125" s="363">
        <v>219833</v>
      </c>
      <c r="V125" s="364">
        <v>88</v>
      </c>
      <c r="W125" s="61">
        <v>160</v>
      </c>
      <c r="X125" s="13">
        <v>211017</v>
      </c>
      <c r="Y125" s="62">
        <v>114</v>
      </c>
      <c r="Z125" s="359">
        <v>142</v>
      </c>
      <c r="AA125" s="360">
        <v>200643</v>
      </c>
      <c r="AB125" s="361">
        <v>113</v>
      </c>
      <c r="AC125" s="61">
        <v>134</v>
      </c>
      <c r="AD125" s="13">
        <v>211668</v>
      </c>
      <c r="AE125" s="62">
        <v>147</v>
      </c>
      <c r="AF125" s="359">
        <v>112</v>
      </c>
      <c r="AG125" s="360">
        <v>216684</v>
      </c>
      <c r="AH125" s="361">
        <v>127</v>
      </c>
      <c r="AI125" s="61">
        <v>120</v>
      </c>
      <c r="AJ125" s="13">
        <v>237787</v>
      </c>
      <c r="AK125" s="62">
        <v>144</v>
      </c>
      <c r="AL125" s="359">
        <v>133</v>
      </c>
      <c r="AM125" s="360">
        <v>239719</v>
      </c>
      <c r="AN125" s="361">
        <v>121</v>
      </c>
      <c r="AO125" s="61">
        <v>148</v>
      </c>
      <c r="AP125" s="13">
        <v>248885</v>
      </c>
      <c r="AQ125" s="62">
        <v>111</v>
      </c>
      <c r="AR125" s="362">
        <v>169</v>
      </c>
      <c r="AS125" s="363">
        <v>258848</v>
      </c>
      <c r="AT125" s="364">
        <v>91</v>
      </c>
      <c r="AU125" s="63">
        <v>203</v>
      </c>
      <c r="AV125" s="14">
        <v>269093</v>
      </c>
      <c r="AW125" s="64">
        <v>74</v>
      </c>
      <c r="AX125" s="362">
        <v>190</v>
      </c>
      <c r="AY125" s="363">
        <v>231454</v>
      </c>
      <c r="AZ125" s="364">
        <v>85</v>
      </c>
      <c r="BA125" s="63">
        <v>160</v>
      </c>
      <c r="BB125" s="14">
        <v>216191</v>
      </c>
      <c r="BC125" s="14">
        <v>75</v>
      </c>
      <c r="BD125" s="63">
        <v>147</v>
      </c>
      <c r="BE125" s="14">
        <v>191555</v>
      </c>
      <c r="BF125" s="64">
        <v>84</v>
      </c>
      <c r="BG125" s="362">
        <v>189</v>
      </c>
      <c r="BH125" s="363">
        <v>186169</v>
      </c>
      <c r="BI125" s="364">
        <v>100</v>
      </c>
      <c r="BJ125" s="63">
        <v>129</v>
      </c>
      <c r="BK125" s="14">
        <v>177787</v>
      </c>
      <c r="BL125" s="64">
        <v>90</v>
      </c>
    </row>
    <row r="126" spans="1:64" x14ac:dyDescent="0.2">
      <c r="A126" s="11" t="s">
        <v>253</v>
      </c>
      <c r="B126" s="523">
        <v>48</v>
      </c>
      <c r="C126" s="524" t="s">
        <v>4696</v>
      </c>
      <c r="D126" s="525">
        <v>34</v>
      </c>
      <c r="E126" s="135">
        <v>48</v>
      </c>
      <c r="F126" s="499" t="s">
        <v>3938</v>
      </c>
      <c r="G126" s="136">
        <v>39</v>
      </c>
      <c r="H126" s="430">
        <v>38</v>
      </c>
      <c r="I126" s="431" t="s">
        <v>3166</v>
      </c>
      <c r="J126" s="432">
        <v>63</v>
      </c>
      <c r="K126" s="135">
        <v>49</v>
      </c>
      <c r="L126" t="s">
        <v>2417</v>
      </c>
      <c r="M126" s="136">
        <v>56</v>
      </c>
      <c r="N126" s="430">
        <v>44</v>
      </c>
      <c r="O126" s="431" t="s">
        <v>1669</v>
      </c>
      <c r="P126" s="432">
        <v>89</v>
      </c>
      <c r="Q126" s="40">
        <v>57</v>
      </c>
      <c r="R126" s="40" t="s">
        <v>911</v>
      </c>
      <c r="S126" s="254">
        <v>121</v>
      </c>
      <c r="T126" s="363">
        <v>33</v>
      </c>
      <c r="U126" s="363">
        <v>235542</v>
      </c>
      <c r="V126" s="364">
        <v>150</v>
      </c>
      <c r="W126" s="61">
        <v>27</v>
      </c>
      <c r="X126" s="13">
        <v>288092</v>
      </c>
      <c r="Y126" s="62">
        <v>120</v>
      </c>
      <c r="Z126" s="359">
        <v>34</v>
      </c>
      <c r="AA126" s="360">
        <v>282683</v>
      </c>
      <c r="AB126" s="361">
        <v>166</v>
      </c>
      <c r="AC126" s="61">
        <v>22</v>
      </c>
      <c r="AD126" s="13">
        <v>280995</v>
      </c>
      <c r="AE126" s="62">
        <v>137</v>
      </c>
      <c r="AF126" s="359">
        <v>18</v>
      </c>
      <c r="AG126" s="360">
        <v>265725</v>
      </c>
      <c r="AH126" s="361">
        <v>144</v>
      </c>
      <c r="AI126" s="61">
        <v>30</v>
      </c>
      <c r="AJ126" s="13">
        <v>309030</v>
      </c>
      <c r="AK126" s="62">
        <v>174</v>
      </c>
      <c r="AL126" s="359">
        <v>25</v>
      </c>
      <c r="AM126" s="360">
        <v>240796</v>
      </c>
      <c r="AN126" s="361">
        <v>122</v>
      </c>
      <c r="AO126" s="63">
        <v>36</v>
      </c>
      <c r="AP126" s="14">
        <v>331077</v>
      </c>
      <c r="AQ126" s="64">
        <v>91</v>
      </c>
      <c r="AR126" s="362">
        <v>34</v>
      </c>
      <c r="AS126" s="363">
        <v>328175</v>
      </c>
      <c r="AT126" s="364">
        <v>92</v>
      </c>
      <c r="AU126" s="63">
        <v>34</v>
      </c>
      <c r="AV126" s="14">
        <v>359588</v>
      </c>
      <c r="AW126" s="64">
        <v>63</v>
      </c>
      <c r="AX126" s="362">
        <v>42</v>
      </c>
      <c r="AY126" s="363">
        <v>311273</v>
      </c>
      <c r="AZ126" s="364">
        <v>44</v>
      </c>
      <c r="BA126" s="63">
        <v>37</v>
      </c>
      <c r="BB126" s="14">
        <v>331573</v>
      </c>
      <c r="BC126" s="14">
        <v>103</v>
      </c>
      <c r="BD126" s="61">
        <v>38</v>
      </c>
      <c r="BE126" s="13">
        <v>247534</v>
      </c>
      <c r="BF126" s="62">
        <v>81</v>
      </c>
      <c r="BG126" s="359">
        <v>38</v>
      </c>
      <c r="BH126" s="360">
        <v>311967</v>
      </c>
      <c r="BI126" s="361">
        <v>62</v>
      </c>
      <c r="BJ126" s="61">
        <v>53</v>
      </c>
      <c r="BK126" s="14">
        <v>211522</v>
      </c>
      <c r="BL126" s="64">
        <v>118</v>
      </c>
    </row>
    <row r="127" spans="1:64" s="11" customFormat="1" x14ac:dyDescent="0.2">
      <c r="A127" s="261" t="s">
        <v>147</v>
      </c>
      <c r="B127" s="523">
        <v>35</v>
      </c>
      <c r="C127" s="524" t="s">
        <v>4697</v>
      </c>
      <c r="D127" s="525">
        <v>74</v>
      </c>
      <c r="E127" s="135">
        <v>29</v>
      </c>
      <c r="F127" s="499" t="s">
        <v>3939</v>
      </c>
      <c r="G127" s="136">
        <v>48</v>
      </c>
      <c r="H127" s="430">
        <v>21</v>
      </c>
      <c r="I127" s="431" t="s">
        <v>3167</v>
      </c>
      <c r="J127" s="432">
        <v>61</v>
      </c>
      <c r="K127" s="135">
        <v>29</v>
      </c>
      <c r="L127" t="s">
        <v>2418</v>
      </c>
      <c r="M127" s="136">
        <v>72</v>
      </c>
      <c r="N127" s="433">
        <v>24</v>
      </c>
      <c r="O127" s="434" t="s">
        <v>1670</v>
      </c>
      <c r="P127" s="435">
        <v>78</v>
      </c>
      <c r="Q127" s="428">
        <v>22</v>
      </c>
      <c r="R127" s="428" t="s">
        <v>912</v>
      </c>
      <c r="S127" s="429">
        <v>117</v>
      </c>
      <c r="T127" s="366">
        <v>24</v>
      </c>
      <c r="U127" s="366">
        <v>281112</v>
      </c>
      <c r="V127" s="367">
        <v>84</v>
      </c>
      <c r="W127" s="373">
        <v>26</v>
      </c>
      <c r="X127" s="12">
        <v>199512</v>
      </c>
      <c r="Y127" s="374">
        <v>104</v>
      </c>
      <c r="Z127" s="375">
        <v>19</v>
      </c>
      <c r="AA127" s="376">
        <v>248115</v>
      </c>
      <c r="AB127" s="377">
        <v>105</v>
      </c>
      <c r="AC127" s="373">
        <v>15</v>
      </c>
      <c r="AD127" s="12">
        <v>319411</v>
      </c>
      <c r="AE127" s="374">
        <v>131</v>
      </c>
      <c r="AF127" s="375">
        <v>13</v>
      </c>
      <c r="AG127" s="376">
        <v>272154</v>
      </c>
      <c r="AH127" s="377">
        <v>199</v>
      </c>
      <c r="AI127" s="373">
        <v>12</v>
      </c>
      <c r="AJ127" s="12">
        <v>322617</v>
      </c>
      <c r="AK127" s="374">
        <v>153</v>
      </c>
      <c r="AL127" s="375">
        <v>7</v>
      </c>
      <c r="AM127" s="376">
        <v>362314</v>
      </c>
      <c r="AN127" s="377">
        <v>92</v>
      </c>
      <c r="AO127" s="373">
        <v>15</v>
      </c>
      <c r="AP127" s="12">
        <v>301182</v>
      </c>
      <c r="AQ127" s="374">
        <v>75</v>
      </c>
      <c r="AR127" s="375">
        <v>13</v>
      </c>
      <c r="AS127" s="376">
        <v>331269</v>
      </c>
      <c r="AT127" s="377">
        <v>109</v>
      </c>
      <c r="AU127" s="373">
        <v>14</v>
      </c>
      <c r="AV127" s="12">
        <v>326429</v>
      </c>
      <c r="AW127" s="374">
        <v>96</v>
      </c>
      <c r="AX127" s="375">
        <v>19</v>
      </c>
      <c r="AY127" s="376">
        <v>296379</v>
      </c>
      <c r="AZ127" s="377">
        <v>93</v>
      </c>
      <c r="BA127" s="373">
        <v>11</v>
      </c>
      <c r="BB127" s="12">
        <v>209555</v>
      </c>
      <c r="BC127" s="12">
        <v>77</v>
      </c>
      <c r="BD127" s="373">
        <v>16</v>
      </c>
      <c r="BE127" s="12">
        <v>227737</v>
      </c>
      <c r="BF127" s="374">
        <v>65</v>
      </c>
      <c r="BG127" s="375"/>
      <c r="BH127" s="376"/>
      <c r="BI127" s="377"/>
      <c r="BJ127" s="373"/>
      <c r="BK127" s="12"/>
      <c r="BL127" s="374"/>
    </row>
    <row r="128" spans="1:64" s="11" customFormat="1" x14ac:dyDescent="0.2">
      <c r="A128" s="21" t="s">
        <v>260</v>
      </c>
      <c r="B128" s="443"/>
      <c r="C128" s="444"/>
      <c r="D128" s="445"/>
      <c r="E128" s="452"/>
      <c r="F128" s="459"/>
      <c r="G128" s="453"/>
      <c r="H128" s="443"/>
      <c r="I128" s="444"/>
      <c r="J128" s="445"/>
      <c r="K128" s="452"/>
      <c r="L128" s="459"/>
      <c r="M128" s="453"/>
      <c r="N128" s="382"/>
      <c r="O128" s="383"/>
      <c r="P128" s="384"/>
      <c r="Q128" s="40"/>
      <c r="R128" s="40"/>
      <c r="S128" s="254"/>
      <c r="T128" s="390"/>
      <c r="U128" s="390"/>
      <c r="V128" s="393"/>
      <c r="W128" s="67"/>
      <c r="X128" s="3"/>
      <c r="Y128" s="68"/>
      <c r="Z128" s="368"/>
      <c r="AA128" s="369"/>
      <c r="AB128" s="370"/>
      <c r="AC128"/>
      <c r="AD128" s="3"/>
      <c r="AE128"/>
      <c r="AF128" s="368"/>
      <c r="AG128" s="369"/>
      <c r="AH128" s="370"/>
      <c r="AI128"/>
      <c r="AJ128" s="3"/>
      <c r="AK128"/>
      <c r="AL128" s="368"/>
      <c r="AM128" s="369"/>
      <c r="AN128" s="370"/>
      <c r="AO128"/>
      <c r="AP128" s="3"/>
      <c r="AQ128"/>
      <c r="AR128" s="368"/>
      <c r="AS128" s="369"/>
      <c r="AT128" s="370"/>
      <c r="AU128"/>
      <c r="AV128" s="3"/>
      <c r="AW128"/>
      <c r="AX128" s="362"/>
      <c r="AY128" s="363"/>
      <c r="AZ128" s="364"/>
      <c r="BA128" s="63"/>
      <c r="BB128" s="14"/>
      <c r="BC128" s="14"/>
      <c r="BD128" s="61"/>
      <c r="BE128" s="13"/>
      <c r="BF128" s="62"/>
      <c r="BG128" s="359"/>
      <c r="BH128" s="360"/>
      <c r="BI128" s="361"/>
      <c r="BJ128" s="61"/>
      <c r="BK128" s="13"/>
      <c r="BL128" s="62"/>
    </row>
    <row r="129" spans="1:64" s="11" customFormat="1" x14ac:dyDescent="0.2">
      <c r="A129" s="19"/>
      <c r="B129" s="477">
        <v>2020</v>
      </c>
      <c r="C129" s="500"/>
      <c r="D129" s="348"/>
      <c r="E129" s="457">
        <v>2019</v>
      </c>
      <c r="F129" s="503"/>
      <c r="G129" s="458"/>
      <c r="H129" s="477">
        <v>2018</v>
      </c>
      <c r="I129" s="347"/>
      <c r="J129" s="348"/>
      <c r="K129" s="457">
        <v>2017</v>
      </c>
      <c r="L129" s="4"/>
      <c r="M129" s="458"/>
      <c r="N129" s="412">
        <v>2016</v>
      </c>
      <c r="O129" s="446"/>
      <c r="P129" s="447"/>
      <c r="Q129" s="53">
        <v>2015</v>
      </c>
      <c r="R129" s="53"/>
      <c r="S129" s="411"/>
      <c r="T129" s="369">
        <v>2014</v>
      </c>
      <c r="U129" s="369"/>
      <c r="V129" s="370"/>
      <c r="W129" s="67">
        <v>2013</v>
      </c>
      <c r="X129" s="3"/>
      <c r="Y129" s="68"/>
      <c r="Z129" s="368">
        <v>2012</v>
      </c>
      <c r="AA129" s="369"/>
      <c r="AB129" s="370"/>
      <c r="AC129">
        <v>2011</v>
      </c>
      <c r="AD129" s="3"/>
      <c r="AE129"/>
      <c r="AF129" s="368">
        <v>2010</v>
      </c>
      <c r="AG129" s="369"/>
      <c r="AH129" s="370"/>
      <c r="AI129">
        <v>2009</v>
      </c>
      <c r="AJ129" s="3"/>
      <c r="AK129"/>
      <c r="AL129" s="368">
        <v>2008</v>
      </c>
      <c r="AM129" s="369"/>
      <c r="AN129" s="370"/>
      <c r="AO129">
        <v>2007</v>
      </c>
      <c r="AP129" s="3"/>
      <c r="AQ129"/>
      <c r="AR129" s="368">
        <v>2006</v>
      </c>
      <c r="AS129" s="369"/>
      <c r="AT129" s="370"/>
      <c r="AU129">
        <v>2005</v>
      </c>
      <c r="AV129" s="3"/>
      <c r="AW129"/>
      <c r="AX129" s="368">
        <v>2004</v>
      </c>
      <c r="AY129" s="369"/>
      <c r="AZ129" s="370"/>
      <c r="BA129">
        <v>2003</v>
      </c>
      <c r="BB129" s="3"/>
      <c r="BC129" s="3"/>
      <c r="BD129">
        <v>2002</v>
      </c>
      <c r="BE129" s="3"/>
      <c r="BF129"/>
      <c r="BG129" s="368">
        <v>2001</v>
      </c>
      <c r="BH129" s="369"/>
      <c r="BI129" s="370"/>
      <c r="BJ129">
        <v>2000</v>
      </c>
      <c r="BK129" s="13"/>
      <c r="BL129" s="62"/>
    </row>
    <row r="130" spans="1:64" s="11" customFormat="1" x14ac:dyDescent="0.2">
      <c r="A130" s="20"/>
      <c r="B130" s="477" t="s">
        <v>262</v>
      </c>
      <c r="C130" s="500" t="s">
        <v>263</v>
      </c>
      <c r="D130" s="348" t="s">
        <v>264</v>
      </c>
      <c r="E130" s="457" t="s">
        <v>262</v>
      </c>
      <c r="F130" s="503" t="s">
        <v>263</v>
      </c>
      <c r="G130" s="458" t="s">
        <v>264</v>
      </c>
      <c r="H130" s="477" t="s">
        <v>262</v>
      </c>
      <c r="I130" s="347" t="s">
        <v>263</v>
      </c>
      <c r="J130" s="348" t="s">
        <v>264</v>
      </c>
      <c r="K130" s="457" t="s">
        <v>262</v>
      </c>
      <c r="L130" s="4" t="s">
        <v>263</v>
      </c>
      <c r="M130" s="458" t="s">
        <v>264</v>
      </c>
      <c r="N130" s="412" t="s">
        <v>262</v>
      </c>
      <c r="O130" s="413" t="s">
        <v>263</v>
      </c>
      <c r="P130" s="414" t="s">
        <v>264</v>
      </c>
      <c r="Q130" s="53" t="s">
        <v>262</v>
      </c>
      <c r="R130" s="53" t="s">
        <v>263</v>
      </c>
      <c r="S130" s="411" t="s">
        <v>264</v>
      </c>
      <c r="T130" s="354" t="s">
        <v>262</v>
      </c>
      <c r="U130" s="354" t="s">
        <v>263</v>
      </c>
      <c r="V130" s="355" t="s">
        <v>264</v>
      </c>
      <c r="W130" s="57" t="s">
        <v>262</v>
      </c>
      <c r="X130" s="46" t="s">
        <v>263</v>
      </c>
      <c r="Y130" s="58" t="s">
        <v>264</v>
      </c>
      <c r="Z130" s="353" t="s">
        <v>262</v>
      </c>
      <c r="AA130" s="354" t="s">
        <v>263</v>
      </c>
      <c r="AB130" s="355" t="s">
        <v>264</v>
      </c>
      <c r="AC130" s="57" t="s">
        <v>262</v>
      </c>
      <c r="AD130" s="46" t="s">
        <v>263</v>
      </c>
      <c r="AE130" s="58" t="s">
        <v>264</v>
      </c>
      <c r="AF130" s="353" t="s">
        <v>262</v>
      </c>
      <c r="AG130" s="354" t="s">
        <v>263</v>
      </c>
      <c r="AH130" s="355" t="s">
        <v>264</v>
      </c>
      <c r="AI130" s="57" t="s">
        <v>262</v>
      </c>
      <c r="AJ130" s="46" t="s">
        <v>263</v>
      </c>
      <c r="AK130" s="58" t="s">
        <v>264</v>
      </c>
      <c r="AL130" s="353" t="s">
        <v>262</v>
      </c>
      <c r="AM130" s="354" t="s">
        <v>263</v>
      </c>
      <c r="AN130" s="355" t="s">
        <v>264</v>
      </c>
      <c r="AO130" s="57" t="s">
        <v>262</v>
      </c>
      <c r="AP130" s="46" t="s">
        <v>263</v>
      </c>
      <c r="AQ130" s="58" t="s">
        <v>264</v>
      </c>
      <c r="AR130" s="353" t="s">
        <v>262</v>
      </c>
      <c r="AS130" s="354" t="s">
        <v>263</v>
      </c>
      <c r="AT130" s="355" t="s">
        <v>264</v>
      </c>
      <c r="AU130" s="57" t="s">
        <v>262</v>
      </c>
      <c r="AV130" s="46" t="s">
        <v>263</v>
      </c>
      <c r="AW130" s="58" t="s">
        <v>264</v>
      </c>
      <c r="AX130" s="353" t="s">
        <v>262</v>
      </c>
      <c r="AY130" s="354" t="s">
        <v>263</v>
      </c>
      <c r="AZ130" s="355" t="s">
        <v>264</v>
      </c>
      <c r="BA130" s="57" t="s">
        <v>262</v>
      </c>
      <c r="BB130" s="46" t="s">
        <v>263</v>
      </c>
      <c r="BC130" s="46" t="s">
        <v>264</v>
      </c>
      <c r="BD130" s="57" t="s">
        <v>262</v>
      </c>
      <c r="BE130" s="46" t="s">
        <v>263</v>
      </c>
      <c r="BF130" s="58" t="s">
        <v>264</v>
      </c>
      <c r="BG130" s="353" t="s">
        <v>262</v>
      </c>
      <c r="BH130" s="354" t="s">
        <v>263</v>
      </c>
      <c r="BI130" s="355" t="s">
        <v>264</v>
      </c>
      <c r="BJ130" s="57" t="s">
        <v>262</v>
      </c>
      <c r="BK130" s="3" t="s">
        <v>263</v>
      </c>
      <c r="BL130" t="s">
        <v>264</v>
      </c>
    </row>
    <row r="131" spans="1:64" s="11" customFormat="1" x14ac:dyDescent="0.2">
      <c r="A131" s="255" t="s">
        <v>0</v>
      </c>
      <c r="B131" s="436">
        <v>1505</v>
      </c>
      <c r="C131" s="550" t="s">
        <v>4707</v>
      </c>
      <c r="D131" s="551">
        <v>41</v>
      </c>
      <c r="E131" s="255">
        <v>1447</v>
      </c>
      <c r="F131" s="35" t="s">
        <v>3973</v>
      </c>
      <c r="G131" s="256">
        <v>46</v>
      </c>
      <c r="H131" s="436">
        <v>1436</v>
      </c>
      <c r="I131" s="437" t="s">
        <v>3193</v>
      </c>
      <c r="J131" s="438">
        <v>50</v>
      </c>
      <c r="K131" s="255">
        <v>1405</v>
      </c>
      <c r="L131" s="35" t="s">
        <v>2443</v>
      </c>
      <c r="M131" s="256">
        <v>61</v>
      </c>
      <c r="N131" s="436">
        <v>1452</v>
      </c>
      <c r="O131" s="437" t="s">
        <v>1671</v>
      </c>
      <c r="P131" s="438">
        <v>80</v>
      </c>
      <c r="Q131" s="422">
        <v>1320</v>
      </c>
      <c r="R131" s="422" t="s">
        <v>936</v>
      </c>
      <c r="S131" s="423">
        <v>93</v>
      </c>
      <c r="T131" s="357">
        <v>1298</v>
      </c>
      <c r="U131" s="357">
        <v>142898</v>
      </c>
      <c r="V131" s="358">
        <v>112</v>
      </c>
      <c r="W131" s="59">
        <v>1299</v>
      </c>
      <c r="X131" s="47">
        <v>142057</v>
      </c>
      <c r="Y131" s="60">
        <v>115</v>
      </c>
      <c r="Z131" s="356">
        <v>1204</v>
      </c>
      <c r="AA131" s="357">
        <v>133801</v>
      </c>
      <c r="AB131" s="358">
        <v>123</v>
      </c>
      <c r="AC131" s="59">
        <v>868</v>
      </c>
      <c r="AD131" s="47">
        <v>130738</v>
      </c>
      <c r="AE131" s="60">
        <v>122</v>
      </c>
      <c r="AF131" s="356">
        <v>862</v>
      </c>
      <c r="AG131" s="357">
        <v>140822</v>
      </c>
      <c r="AH131" s="358">
        <v>104</v>
      </c>
      <c r="AI131" s="59">
        <v>941</v>
      </c>
      <c r="AJ131" s="47">
        <v>140506</v>
      </c>
      <c r="AK131" s="60">
        <v>103</v>
      </c>
      <c r="AL131" s="356">
        <v>1036</v>
      </c>
      <c r="AM131" s="357">
        <v>162021</v>
      </c>
      <c r="AN131" s="358">
        <v>105</v>
      </c>
      <c r="AO131" s="59">
        <v>1292</v>
      </c>
      <c r="AP131" s="47">
        <v>164432</v>
      </c>
      <c r="AQ131" s="60">
        <v>96</v>
      </c>
      <c r="AR131" s="356">
        <v>1432</v>
      </c>
      <c r="AS131" s="357">
        <v>155936</v>
      </c>
      <c r="AT131" s="358">
        <v>129</v>
      </c>
      <c r="AU131" s="59">
        <v>1598</v>
      </c>
      <c r="AV131" s="47">
        <v>159344</v>
      </c>
      <c r="AW131" s="60">
        <v>72</v>
      </c>
      <c r="AX131" s="356">
        <v>1455</v>
      </c>
      <c r="AY131" s="357">
        <v>145028</v>
      </c>
      <c r="AZ131" s="358">
        <v>78</v>
      </c>
      <c r="BA131" s="59">
        <v>1419</v>
      </c>
      <c r="BB131" s="47">
        <v>131944</v>
      </c>
      <c r="BC131" s="47">
        <v>88</v>
      </c>
      <c r="BD131" s="155"/>
      <c r="BE131" s="50"/>
      <c r="BF131" s="156"/>
      <c r="BG131" s="399"/>
      <c r="BH131" s="396"/>
      <c r="BI131" s="400"/>
      <c r="BJ131" s="155"/>
      <c r="BK131" s="50"/>
      <c r="BL131" s="156"/>
    </row>
    <row r="132" spans="1:64" s="11" customFormat="1" x14ac:dyDescent="0.2">
      <c r="A132" t="s">
        <v>166</v>
      </c>
      <c r="B132" s="430">
        <v>14</v>
      </c>
      <c r="C132" s="524" t="s">
        <v>4708</v>
      </c>
      <c r="D132" s="525">
        <v>71</v>
      </c>
      <c r="E132" s="135">
        <v>8</v>
      </c>
      <c r="F132" s="499" t="s">
        <v>2928</v>
      </c>
      <c r="G132" s="136">
        <v>71</v>
      </c>
      <c r="H132" s="430">
        <v>11</v>
      </c>
      <c r="I132" s="431" t="s">
        <v>3169</v>
      </c>
      <c r="J132" s="432">
        <v>74</v>
      </c>
      <c r="K132" s="135">
        <v>9</v>
      </c>
      <c r="L132" t="s">
        <v>2420</v>
      </c>
      <c r="M132" s="136">
        <v>78</v>
      </c>
      <c r="N132" s="430">
        <v>15</v>
      </c>
      <c r="O132" s="431" t="s">
        <v>1672</v>
      </c>
      <c r="P132" s="432">
        <v>87</v>
      </c>
      <c r="Q132" s="40">
        <v>8</v>
      </c>
      <c r="R132" s="40" t="s">
        <v>730</v>
      </c>
      <c r="S132" s="254">
        <v>147</v>
      </c>
      <c r="T132" s="363">
        <v>6</v>
      </c>
      <c r="U132" s="363">
        <v>136553</v>
      </c>
      <c r="V132" s="364">
        <v>161</v>
      </c>
      <c r="W132" s="63">
        <v>11</v>
      </c>
      <c r="X132" s="14">
        <v>132727</v>
      </c>
      <c r="Y132" s="64">
        <v>107</v>
      </c>
      <c r="Z132" s="362">
        <v>5</v>
      </c>
      <c r="AA132" s="363">
        <v>98980</v>
      </c>
      <c r="AB132" s="364">
        <v>63</v>
      </c>
      <c r="AC132" s="63">
        <v>9</v>
      </c>
      <c r="AD132" s="14">
        <v>108397</v>
      </c>
      <c r="AE132" s="64">
        <v>116</v>
      </c>
      <c r="AF132" s="359">
        <v>5</v>
      </c>
      <c r="AG132" s="360">
        <v>103180</v>
      </c>
      <c r="AH132" s="361">
        <v>165</v>
      </c>
      <c r="AI132" s="63">
        <v>9</v>
      </c>
      <c r="AJ132" s="14">
        <v>120222</v>
      </c>
      <c r="AK132" s="64">
        <v>126</v>
      </c>
      <c r="AL132" s="359">
        <v>9</v>
      </c>
      <c r="AM132" s="360">
        <v>178750</v>
      </c>
      <c r="AN132" s="361">
        <v>198</v>
      </c>
      <c r="AO132" s="61">
        <v>15</v>
      </c>
      <c r="AP132" s="13">
        <v>170653</v>
      </c>
      <c r="AQ132" s="62">
        <v>77</v>
      </c>
      <c r="AR132" s="362">
        <v>7</v>
      </c>
      <c r="AS132" s="363">
        <v>186000</v>
      </c>
      <c r="AT132" s="364">
        <v>57</v>
      </c>
      <c r="AU132" s="61">
        <v>16</v>
      </c>
      <c r="AV132" s="13">
        <v>167225</v>
      </c>
      <c r="AW132" s="62">
        <v>62</v>
      </c>
      <c r="AX132" s="359">
        <v>13</v>
      </c>
      <c r="AY132" s="360">
        <v>198921</v>
      </c>
      <c r="AZ132" s="361">
        <v>123</v>
      </c>
      <c r="BA132" s="61">
        <v>19</v>
      </c>
      <c r="BB132" s="13">
        <v>133753</v>
      </c>
      <c r="BC132" s="13">
        <v>85</v>
      </c>
      <c r="BD132" s="61"/>
      <c r="BE132" s="13"/>
      <c r="BF132" s="62"/>
      <c r="BG132" s="359"/>
      <c r="BH132" s="360"/>
      <c r="BI132" s="361"/>
      <c r="BJ132" s="61"/>
      <c r="BK132" s="13"/>
      <c r="BL132" s="62"/>
    </row>
    <row r="133" spans="1:64" s="11" customFormat="1" x14ac:dyDescent="0.2">
      <c r="A133" t="s">
        <v>167</v>
      </c>
      <c r="B133" s="523">
        <v>8</v>
      </c>
      <c r="C133" s="524" t="s">
        <v>4709</v>
      </c>
      <c r="D133" s="525">
        <v>15</v>
      </c>
      <c r="E133" s="135">
        <v>8</v>
      </c>
      <c r="F133" s="499" t="s">
        <v>3950</v>
      </c>
      <c r="G133" s="136">
        <v>119</v>
      </c>
      <c r="H133" s="430">
        <v>10</v>
      </c>
      <c r="I133" s="431" t="s">
        <v>3170</v>
      </c>
      <c r="J133" s="432">
        <v>88</v>
      </c>
      <c r="K133" s="135">
        <v>19</v>
      </c>
      <c r="L133" t="s">
        <v>2421</v>
      </c>
      <c r="M133" s="136">
        <v>62</v>
      </c>
      <c r="N133" s="430">
        <v>13</v>
      </c>
      <c r="O133" s="431" t="s">
        <v>1673</v>
      </c>
      <c r="P133" s="432">
        <v>124</v>
      </c>
      <c r="Q133" s="40">
        <v>12</v>
      </c>
      <c r="R133" s="40" t="s">
        <v>914</v>
      </c>
      <c r="S133" s="254">
        <v>167</v>
      </c>
      <c r="T133" s="363">
        <v>13</v>
      </c>
      <c r="U133" s="363">
        <v>135423</v>
      </c>
      <c r="V133" s="364">
        <v>169</v>
      </c>
      <c r="W133" s="63">
        <v>13</v>
      </c>
      <c r="X133" s="14">
        <v>144615</v>
      </c>
      <c r="Y133" s="64">
        <v>98</v>
      </c>
      <c r="Z133" s="362">
        <v>7</v>
      </c>
      <c r="AA133" s="363">
        <v>88437</v>
      </c>
      <c r="AB133" s="364">
        <v>130</v>
      </c>
      <c r="AC133" s="63">
        <v>8</v>
      </c>
      <c r="AD133" s="14">
        <v>92468</v>
      </c>
      <c r="AE133" s="64">
        <v>139</v>
      </c>
      <c r="AF133" s="359">
        <v>6</v>
      </c>
      <c r="AG133" s="360">
        <v>140075</v>
      </c>
      <c r="AH133" s="361">
        <v>77</v>
      </c>
      <c r="AI133" s="63">
        <v>9</v>
      </c>
      <c r="AJ133" s="14">
        <v>121200</v>
      </c>
      <c r="AK133" s="64">
        <v>67</v>
      </c>
      <c r="AL133" s="359">
        <v>6</v>
      </c>
      <c r="AM133" s="360">
        <v>139270</v>
      </c>
      <c r="AN133" s="361">
        <v>139</v>
      </c>
      <c r="AO133" s="61">
        <v>7</v>
      </c>
      <c r="AP133" s="13">
        <v>122829</v>
      </c>
      <c r="AQ133" s="62">
        <v>90</v>
      </c>
      <c r="AR133" s="362">
        <v>11</v>
      </c>
      <c r="AS133" s="363">
        <v>132627</v>
      </c>
      <c r="AT133" s="364">
        <v>71</v>
      </c>
      <c r="AU133" s="61">
        <v>14</v>
      </c>
      <c r="AV133" s="13">
        <v>145186</v>
      </c>
      <c r="AW133" s="62">
        <v>73</v>
      </c>
      <c r="AX133" s="359">
        <v>13</v>
      </c>
      <c r="AY133" s="360">
        <v>139719</v>
      </c>
      <c r="AZ133" s="361">
        <v>53</v>
      </c>
      <c r="BA133" s="61">
        <v>13</v>
      </c>
      <c r="BB133" s="13">
        <v>137846</v>
      </c>
      <c r="BC133" s="13">
        <v>76</v>
      </c>
      <c r="BD133" s="61"/>
      <c r="BE133" s="13"/>
      <c r="BF133" s="62"/>
      <c r="BG133" s="359"/>
      <c r="BH133" s="360"/>
      <c r="BI133" s="361"/>
      <c r="BJ133" s="61"/>
      <c r="BK133" s="13"/>
      <c r="BL133" s="62"/>
    </row>
    <row r="134" spans="1:64" s="11" customFormat="1" x14ac:dyDescent="0.2">
      <c r="A134" t="s">
        <v>168</v>
      </c>
      <c r="B134" s="523">
        <v>35</v>
      </c>
      <c r="C134" s="524" t="s">
        <v>4710</v>
      </c>
      <c r="D134" s="525">
        <v>59</v>
      </c>
      <c r="E134" s="135">
        <v>36</v>
      </c>
      <c r="F134" s="499" t="s">
        <v>3951</v>
      </c>
      <c r="G134" s="136">
        <v>43</v>
      </c>
      <c r="H134" s="430">
        <v>34</v>
      </c>
      <c r="I134" s="431" t="s">
        <v>3171</v>
      </c>
      <c r="J134" s="432">
        <v>45</v>
      </c>
      <c r="K134" s="135">
        <v>19</v>
      </c>
      <c r="L134" t="s">
        <v>2422</v>
      </c>
      <c r="M134" s="136">
        <v>42</v>
      </c>
      <c r="N134" s="430">
        <v>34</v>
      </c>
      <c r="O134" s="431" t="s">
        <v>1674</v>
      </c>
      <c r="P134" s="432">
        <v>103</v>
      </c>
      <c r="Q134" s="40">
        <v>29</v>
      </c>
      <c r="R134" s="40" t="s">
        <v>915</v>
      </c>
      <c r="S134" s="254">
        <v>110</v>
      </c>
      <c r="T134" s="363">
        <v>25</v>
      </c>
      <c r="U134" s="363">
        <v>151008</v>
      </c>
      <c r="V134" s="364">
        <v>138</v>
      </c>
      <c r="W134" s="63">
        <v>21</v>
      </c>
      <c r="X134" s="14">
        <v>133578</v>
      </c>
      <c r="Y134" s="64">
        <v>114</v>
      </c>
      <c r="Z134" s="362">
        <v>33</v>
      </c>
      <c r="AA134" s="363">
        <v>146891</v>
      </c>
      <c r="AB134" s="364">
        <v>143</v>
      </c>
      <c r="AC134" s="63">
        <v>16</v>
      </c>
      <c r="AD134" s="14">
        <v>127325</v>
      </c>
      <c r="AE134" s="64">
        <v>103</v>
      </c>
      <c r="AF134" s="359">
        <v>16</v>
      </c>
      <c r="AG134" s="360">
        <v>149594</v>
      </c>
      <c r="AH134" s="361">
        <v>119</v>
      </c>
      <c r="AI134" s="63">
        <v>20</v>
      </c>
      <c r="AJ134" s="14">
        <v>134390</v>
      </c>
      <c r="AK134" s="64">
        <v>107</v>
      </c>
      <c r="AL134" s="359">
        <v>23</v>
      </c>
      <c r="AM134" s="360">
        <v>176040</v>
      </c>
      <c r="AN134" s="361">
        <v>149</v>
      </c>
      <c r="AO134" s="61">
        <v>32</v>
      </c>
      <c r="AP134" s="13">
        <v>166731</v>
      </c>
      <c r="AQ134" s="62">
        <v>109</v>
      </c>
      <c r="AR134" s="362">
        <v>34</v>
      </c>
      <c r="AS134" s="363">
        <v>168404</v>
      </c>
      <c r="AT134" s="364">
        <v>94</v>
      </c>
      <c r="AU134" s="61">
        <v>31</v>
      </c>
      <c r="AV134" s="13">
        <v>144597</v>
      </c>
      <c r="AW134" s="62">
        <v>56</v>
      </c>
      <c r="AX134" s="359">
        <v>24</v>
      </c>
      <c r="AY134" s="360">
        <v>186065</v>
      </c>
      <c r="AZ134" s="361">
        <v>87</v>
      </c>
      <c r="BA134" s="61">
        <v>42</v>
      </c>
      <c r="BB134" s="13">
        <v>129871</v>
      </c>
      <c r="BC134" s="13">
        <v>75</v>
      </c>
      <c r="BD134" s="61"/>
      <c r="BE134" s="13"/>
      <c r="BF134" s="62"/>
      <c r="BG134" s="359"/>
      <c r="BH134" s="360"/>
      <c r="BI134" s="361"/>
      <c r="BJ134" s="61"/>
      <c r="BK134" s="13"/>
      <c r="BL134" s="62"/>
    </row>
    <row r="135" spans="1:64" s="11" customFormat="1" x14ac:dyDescent="0.2">
      <c r="A135" t="s">
        <v>169</v>
      </c>
      <c r="B135" s="523">
        <v>22</v>
      </c>
      <c r="C135" s="524" t="s">
        <v>4711</v>
      </c>
      <c r="D135" s="525">
        <v>93</v>
      </c>
      <c r="E135" s="135">
        <v>31</v>
      </c>
      <c r="F135" s="499" t="s">
        <v>3952</v>
      </c>
      <c r="G135" s="136">
        <v>116</v>
      </c>
      <c r="H135" s="430">
        <v>20</v>
      </c>
      <c r="I135" s="431" t="s">
        <v>3172</v>
      </c>
      <c r="J135" s="432">
        <v>102</v>
      </c>
      <c r="K135" s="135">
        <v>36</v>
      </c>
      <c r="L135" t="s">
        <v>2423</v>
      </c>
      <c r="M135" s="136">
        <v>90</v>
      </c>
      <c r="N135" s="430">
        <v>40</v>
      </c>
      <c r="O135" s="431" t="s">
        <v>1675</v>
      </c>
      <c r="P135" s="432">
        <v>159</v>
      </c>
      <c r="Q135" s="40">
        <v>38</v>
      </c>
      <c r="R135" s="40" t="s">
        <v>916</v>
      </c>
      <c r="S135" s="254">
        <v>211</v>
      </c>
      <c r="T135" s="363">
        <v>44</v>
      </c>
      <c r="U135" s="363">
        <v>206215</v>
      </c>
      <c r="V135" s="364">
        <v>275</v>
      </c>
      <c r="W135" s="63">
        <v>31</v>
      </c>
      <c r="X135" s="14">
        <v>237411</v>
      </c>
      <c r="Y135" s="64">
        <v>174</v>
      </c>
      <c r="Z135" s="362">
        <v>26</v>
      </c>
      <c r="AA135" s="363">
        <v>292026</v>
      </c>
      <c r="AB135" s="364">
        <v>188</v>
      </c>
      <c r="AC135" s="63">
        <v>23</v>
      </c>
      <c r="AD135" s="14">
        <v>228148</v>
      </c>
      <c r="AE135" s="64">
        <v>163</v>
      </c>
      <c r="AF135" s="359">
        <v>15</v>
      </c>
      <c r="AG135" s="360">
        <v>249083</v>
      </c>
      <c r="AH135" s="361">
        <v>167</v>
      </c>
      <c r="AI135" s="63">
        <v>23</v>
      </c>
      <c r="AJ135" s="14">
        <v>181513</v>
      </c>
      <c r="AK135" s="64">
        <v>82</v>
      </c>
      <c r="AL135" s="359">
        <v>36</v>
      </c>
      <c r="AM135" s="360">
        <v>288264</v>
      </c>
      <c r="AN135" s="361">
        <v>118</v>
      </c>
      <c r="AO135" s="61">
        <v>28</v>
      </c>
      <c r="AP135" s="13">
        <v>357707</v>
      </c>
      <c r="AQ135" s="62">
        <v>257</v>
      </c>
      <c r="AR135" s="362">
        <v>26</v>
      </c>
      <c r="AS135" s="363">
        <v>310650</v>
      </c>
      <c r="AT135" s="364">
        <v>102</v>
      </c>
      <c r="AU135" s="61">
        <v>81</v>
      </c>
      <c r="AV135" s="13">
        <v>103599</v>
      </c>
      <c r="AW135" s="62">
        <v>102</v>
      </c>
      <c r="AX135" s="359">
        <v>23</v>
      </c>
      <c r="AY135" s="360">
        <v>243117</v>
      </c>
      <c r="AZ135" s="361">
        <v>116</v>
      </c>
      <c r="BA135" s="61">
        <v>15</v>
      </c>
      <c r="BB135" s="13">
        <v>214080</v>
      </c>
      <c r="BC135" s="13">
        <v>115</v>
      </c>
      <c r="BD135" s="61"/>
      <c r="BE135" s="13"/>
      <c r="BF135" s="62"/>
      <c r="BG135" s="359"/>
      <c r="BH135" s="360"/>
      <c r="BI135" s="361"/>
      <c r="BJ135" s="61"/>
      <c r="BK135" s="13"/>
      <c r="BL135" s="62"/>
    </row>
    <row r="136" spans="1:64" s="11" customFormat="1" x14ac:dyDescent="0.2">
      <c r="A136" t="s">
        <v>170</v>
      </c>
      <c r="B136" s="523">
        <v>8</v>
      </c>
      <c r="C136" s="524" t="s">
        <v>4712</v>
      </c>
      <c r="D136" s="525">
        <v>56</v>
      </c>
      <c r="E136" s="135">
        <v>7</v>
      </c>
      <c r="F136" s="499" t="s">
        <v>3953</v>
      </c>
      <c r="G136" s="136">
        <v>76</v>
      </c>
      <c r="H136" s="430">
        <v>9</v>
      </c>
      <c r="I136" s="431" t="s">
        <v>3173</v>
      </c>
      <c r="J136" s="432">
        <v>66</v>
      </c>
      <c r="K136" s="135">
        <v>8</v>
      </c>
      <c r="L136" t="s">
        <v>2424</v>
      </c>
      <c r="M136" s="136">
        <v>118</v>
      </c>
      <c r="N136" s="430">
        <v>7</v>
      </c>
      <c r="O136" s="431" t="s">
        <v>1676</v>
      </c>
      <c r="P136" s="432">
        <v>111</v>
      </c>
      <c r="Q136" s="40">
        <v>8</v>
      </c>
      <c r="R136" s="40" t="s">
        <v>917</v>
      </c>
      <c r="S136" s="254">
        <v>121</v>
      </c>
      <c r="T136" s="363">
        <v>6</v>
      </c>
      <c r="U136" s="363">
        <v>116817</v>
      </c>
      <c r="V136" s="364">
        <v>171</v>
      </c>
      <c r="W136" s="63">
        <v>6</v>
      </c>
      <c r="X136" s="14">
        <v>161817</v>
      </c>
      <c r="Y136" s="64">
        <v>218</v>
      </c>
      <c r="Z136" s="362">
        <v>6</v>
      </c>
      <c r="AA136" s="363">
        <v>122566</v>
      </c>
      <c r="AB136" s="364">
        <v>104</v>
      </c>
      <c r="AC136" s="63">
        <v>6</v>
      </c>
      <c r="AD136" s="14">
        <v>130500</v>
      </c>
      <c r="AE136" s="64">
        <v>109</v>
      </c>
      <c r="AF136" s="359">
        <v>9</v>
      </c>
      <c r="AG136" s="360">
        <v>123644</v>
      </c>
      <c r="AH136" s="361">
        <v>101</v>
      </c>
      <c r="AI136" s="63">
        <v>5</v>
      </c>
      <c r="AJ136" s="14">
        <v>146300</v>
      </c>
      <c r="AK136" s="64">
        <v>60</v>
      </c>
      <c r="AL136" s="359">
        <v>6</v>
      </c>
      <c r="AM136" s="360">
        <v>127500</v>
      </c>
      <c r="AN136" s="361">
        <v>58</v>
      </c>
      <c r="AO136" s="61">
        <v>6</v>
      </c>
      <c r="AP136" s="13">
        <v>122900</v>
      </c>
      <c r="AQ136" s="62">
        <v>132</v>
      </c>
      <c r="AR136" s="362">
        <v>6</v>
      </c>
      <c r="AS136" s="363">
        <v>151250</v>
      </c>
      <c r="AT136" s="364">
        <v>70</v>
      </c>
      <c r="AU136" s="61">
        <v>8</v>
      </c>
      <c r="AV136" s="13">
        <v>103599</v>
      </c>
      <c r="AW136" s="62">
        <v>102</v>
      </c>
      <c r="AX136" s="359">
        <v>10</v>
      </c>
      <c r="AY136" s="360">
        <v>107130</v>
      </c>
      <c r="AZ136" s="361">
        <v>229</v>
      </c>
      <c r="BA136" s="61">
        <v>7</v>
      </c>
      <c r="BB136" s="13">
        <v>109200</v>
      </c>
      <c r="BC136" s="13">
        <v>68</v>
      </c>
      <c r="BD136" s="61"/>
      <c r="BE136" s="13"/>
      <c r="BF136" s="62"/>
      <c r="BG136" s="359"/>
      <c r="BH136" s="360"/>
      <c r="BI136" s="361"/>
      <c r="BJ136" s="61"/>
      <c r="BK136" s="13"/>
      <c r="BL136" s="62"/>
    </row>
    <row r="137" spans="1:64" s="11" customFormat="1" x14ac:dyDescent="0.2">
      <c r="A137" t="s">
        <v>171</v>
      </c>
      <c r="B137" s="523">
        <v>9</v>
      </c>
      <c r="C137" s="524" t="s">
        <v>4713</v>
      </c>
      <c r="D137" s="525">
        <v>88</v>
      </c>
      <c r="E137" s="135">
        <v>10</v>
      </c>
      <c r="F137" s="499" t="s">
        <v>3954</v>
      </c>
      <c r="G137" s="136">
        <v>81</v>
      </c>
      <c r="H137" s="430">
        <v>9</v>
      </c>
      <c r="I137" s="431" t="s">
        <v>3174</v>
      </c>
      <c r="J137" s="432">
        <v>51</v>
      </c>
      <c r="K137" s="135">
        <v>10</v>
      </c>
      <c r="L137" t="s">
        <v>2425</v>
      </c>
      <c r="M137" s="136">
        <v>42</v>
      </c>
      <c r="N137" s="430">
        <v>8</v>
      </c>
      <c r="O137" s="431" t="s">
        <v>1677</v>
      </c>
      <c r="P137" s="432">
        <v>52</v>
      </c>
      <c r="Q137" s="40">
        <v>4</v>
      </c>
      <c r="R137" s="40" t="s">
        <v>918</v>
      </c>
      <c r="S137" s="254">
        <v>55</v>
      </c>
      <c r="T137" s="363">
        <v>13</v>
      </c>
      <c r="U137" s="363">
        <v>198185</v>
      </c>
      <c r="V137" s="364">
        <v>134</v>
      </c>
      <c r="W137" s="63">
        <v>10</v>
      </c>
      <c r="X137" s="14">
        <v>296400</v>
      </c>
      <c r="Y137" s="64">
        <v>140</v>
      </c>
      <c r="Z137" s="362">
        <v>6</v>
      </c>
      <c r="AA137" s="363">
        <v>134542</v>
      </c>
      <c r="AB137" s="364">
        <v>235</v>
      </c>
      <c r="AC137" s="63">
        <v>4</v>
      </c>
      <c r="AD137" s="14">
        <v>187038</v>
      </c>
      <c r="AE137" s="64">
        <v>203</v>
      </c>
      <c r="AF137" s="359">
        <v>1</v>
      </c>
      <c r="AG137" s="360">
        <v>115000</v>
      </c>
      <c r="AH137" s="361">
        <v>279</v>
      </c>
      <c r="AI137" s="63">
        <v>3</v>
      </c>
      <c r="AJ137" s="14">
        <v>152267</v>
      </c>
      <c r="AK137" s="64">
        <v>40</v>
      </c>
      <c r="AL137" s="359">
        <v>4</v>
      </c>
      <c r="AM137" s="360">
        <v>198600</v>
      </c>
      <c r="AN137" s="361">
        <v>90</v>
      </c>
      <c r="AO137" s="61">
        <v>8</v>
      </c>
      <c r="AP137" s="13">
        <v>144038</v>
      </c>
      <c r="AQ137" s="62">
        <v>96</v>
      </c>
      <c r="AR137" s="362">
        <v>6</v>
      </c>
      <c r="AS137" s="363">
        <v>332167</v>
      </c>
      <c r="AT137" s="364">
        <v>186</v>
      </c>
      <c r="AU137" s="61">
        <v>6</v>
      </c>
      <c r="AV137" s="13">
        <v>216333</v>
      </c>
      <c r="AW137" s="62">
        <v>75</v>
      </c>
      <c r="AX137" s="359">
        <v>7</v>
      </c>
      <c r="AY137" s="360">
        <v>215129</v>
      </c>
      <c r="AZ137" s="361">
        <v>24</v>
      </c>
      <c r="BA137" s="61">
        <v>3</v>
      </c>
      <c r="BB137" s="13">
        <v>245667</v>
      </c>
      <c r="BC137" s="13">
        <v>116</v>
      </c>
      <c r="BD137" s="61"/>
      <c r="BE137" s="13"/>
      <c r="BF137" s="62"/>
      <c r="BG137" s="359"/>
      <c r="BH137" s="360"/>
      <c r="BI137" s="361"/>
      <c r="BJ137" s="61"/>
      <c r="BK137" s="13"/>
      <c r="BL137" s="62"/>
    </row>
    <row r="138" spans="1:64" s="11" customFormat="1" x14ac:dyDescent="0.2">
      <c r="A138" t="s">
        <v>172</v>
      </c>
      <c r="B138" s="523">
        <v>15</v>
      </c>
      <c r="C138" s="524" t="s">
        <v>4714</v>
      </c>
      <c r="D138" s="525">
        <v>71</v>
      </c>
      <c r="E138" s="135">
        <v>11</v>
      </c>
      <c r="F138" s="499" t="s">
        <v>3955</v>
      </c>
      <c r="G138" s="136">
        <v>26</v>
      </c>
      <c r="H138" s="430">
        <v>13</v>
      </c>
      <c r="I138" s="431" t="s">
        <v>3175</v>
      </c>
      <c r="J138" s="432">
        <v>39</v>
      </c>
      <c r="K138" s="135">
        <v>7</v>
      </c>
      <c r="L138" t="s">
        <v>2426</v>
      </c>
      <c r="M138" s="136">
        <v>94</v>
      </c>
      <c r="N138" s="430">
        <v>5</v>
      </c>
      <c r="O138" s="431" t="s">
        <v>1678</v>
      </c>
      <c r="P138" s="432">
        <v>72</v>
      </c>
      <c r="Q138" s="40">
        <v>6</v>
      </c>
      <c r="R138" s="40" t="s">
        <v>919</v>
      </c>
      <c r="S138" s="254">
        <v>61</v>
      </c>
      <c r="T138" s="363">
        <v>6</v>
      </c>
      <c r="U138" s="363">
        <v>220950</v>
      </c>
      <c r="V138" s="364">
        <v>73</v>
      </c>
      <c r="W138" s="63">
        <v>5</v>
      </c>
      <c r="X138" s="14">
        <v>154180</v>
      </c>
      <c r="Y138" s="64">
        <v>44</v>
      </c>
      <c r="Z138" s="362">
        <v>9</v>
      </c>
      <c r="AA138" s="363">
        <v>163773</v>
      </c>
      <c r="AB138" s="364">
        <v>94</v>
      </c>
      <c r="AC138" s="63">
        <v>2</v>
      </c>
      <c r="AD138" s="14">
        <v>154950</v>
      </c>
      <c r="AE138" s="64">
        <v>336</v>
      </c>
      <c r="AF138" s="359">
        <v>3</v>
      </c>
      <c r="AG138" s="360">
        <v>189333</v>
      </c>
      <c r="AH138" s="361">
        <v>64</v>
      </c>
      <c r="AI138" s="63">
        <v>6</v>
      </c>
      <c r="AJ138" s="14">
        <v>102562</v>
      </c>
      <c r="AK138" s="64">
        <v>94</v>
      </c>
      <c r="AL138" s="359">
        <v>7</v>
      </c>
      <c r="AM138" s="360">
        <v>213757</v>
      </c>
      <c r="AN138" s="361">
        <v>99</v>
      </c>
      <c r="AO138" s="61">
        <v>7</v>
      </c>
      <c r="AP138" s="13">
        <v>186429</v>
      </c>
      <c r="AQ138" s="62">
        <v>70</v>
      </c>
      <c r="AR138" s="362">
        <v>4</v>
      </c>
      <c r="AS138" s="363">
        <v>148875</v>
      </c>
      <c r="AT138" s="364">
        <v>38</v>
      </c>
      <c r="AU138" s="61">
        <v>6</v>
      </c>
      <c r="AV138" s="13">
        <v>123233</v>
      </c>
      <c r="AW138" s="62">
        <v>78</v>
      </c>
      <c r="AX138" s="359">
        <v>8</v>
      </c>
      <c r="AY138" s="360">
        <v>179788</v>
      </c>
      <c r="AZ138" s="361">
        <v>102</v>
      </c>
      <c r="BA138" s="61">
        <v>6</v>
      </c>
      <c r="BB138" s="13">
        <v>152467</v>
      </c>
      <c r="BC138" s="13">
        <v>69</v>
      </c>
      <c r="BD138" s="61"/>
      <c r="BE138" s="13"/>
      <c r="BF138" s="62"/>
      <c r="BG138" s="359"/>
      <c r="BH138" s="360"/>
      <c r="BI138" s="361"/>
      <c r="BJ138" s="61"/>
      <c r="BK138" s="13"/>
      <c r="BL138" s="62"/>
    </row>
    <row r="139" spans="1:64" s="11" customFormat="1" x14ac:dyDescent="0.2">
      <c r="A139" t="s">
        <v>173</v>
      </c>
      <c r="B139" s="523">
        <v>22</v>
      </c>
      <c r="C139" s="524" t="s">
        <v>4715</v>
      </c>
      <c r="D139" s="525">
        <v>73</v>
      </c>
      <c r="E139" s="135">
        <v>21</v>
      </c>
      <c r="F139" s="499" t="s">
        <v>3956</v>
      </c>
      <c r="G139" s="136">
        <v>85</v>
      </c>
      <c r="H139" s="430">
        <v>24</v>
      </c>
      <c r="I139" s="431" t="s">
        <v>3176</v>
      </c>
      <c r="J139" s="432">
        <v>95</v>
      </c>
      <c r="K139" s="135">
        <v>22</v>
      </c>
      <c r="L139" t="s">
        <v>2427</v>
      </c>
      <c r="M139" s="136">
        <v>124</v>
      </c>
      <c r="N139" s="430">
        <v>15</v>
      </c>
      <c r="O139" s="431" t="s">
        <v>1679</v>
      </c>
      <c r="P139" s="432">
        <v>134</v>
      </c>
      <c r="Q139" s="40">
        <v>18</v>
      </c>
      <c r="R139" s="40" t="s">
        <v>920</v>
      </c>
      <c r="S139" s="254">
        <v>171</v>
      </c>
      <c r="T139" s="363">
        <v>19</v>
      </c>
      <c r="U139" s="363">
        <v>259126</v>
      </c>
      <c r="V139" s="364">
        <v>121</v>
      </c>
      <c r="W139" s="63">
        <v>15</v>
      </c>
      <c r="X139" s="14">
        <v>260847</v>
      </c>
      <c r="Y139" s="64">
        <v>165</v>
      </c>
      <c r="Z139" s="362">
        <v>20</v>
      </c>
      <c r="AA139" s="363">
        <v>242140</v>
      </c>
      <c r="AB139" s="364">
        <v>137</v>
      </c>
      <c r="AC139" s="63">
        <v>11</v>
      </c>
      <c r="AD139" s="14">
        <v>258682</v>
      </c>
      <c r="AE139" s="64">
        <v>158</v>
      </c>
      <c r="AF139" s="359">
        <v>10</v>
      </c>
      <c r="AG139" s="360">
        <v>229100</v>
      </c>
      <c r="AH139" s="361">
        <v>185</v>
      </c>
      <c r="AI139" s="63">
        <v>11</v>
      </c>
      <c r="AJ139" s="14">
        <v>243527</v>
      </c>
      <c r="AK139" s="64">
        <v>122</v>
      </c>
      <c r="AL139" s="359">
        <v>11</v>
      </c>
      <c r="AM139" s="360">
        <v>360618</v>
      </c>
      <c r="AN139" s="361">
        <v>124</v>
      </c>
      <c r="AO139" s="61">
        <v>19</v>
      </c>
      <c r="AP139" s="13">
        <v>244716</v>
      </c>
      <c r="AQ139" s="62">
        <v>92</v>
      </c>
      <c r="AR139" s="362">
        <v>10</v>
      </c>
      <c r="AS139" s="363">
        <v>258072</v>
      </c>
      <c r="AT139" s="364">
        <v>78</v>
      </c>
      <c r="AU139" s="61">
        <v>15</v>
      </c>
      <c r="AV139" s="13">
        <v>402253</v>
      </c>
      <c r="AW139" s="62">
        <v>66</v>
      </c>
      <c r="AX139" s="359">
        <v>18</v>
      </c>
      <c r="AY139" s="360">
        <v>306361</v>
      </c>
      <c r="AZ139" s="361">
        <v>75</v>
      </c>
      <c r="BA139" s="61">
        <v>17</v>
      </c>
      <c r="BB139" s="13">
        <v>285735</v>
      </c>
      <c r="BC139" s="13">
        <v>57</v>
      </c>
      <c r="BD139" s="61"/>
      <c r="BE139" s="13"/>
      <c r="BF139" s="62"/>
      <c r="BG139" s="359"/>
      <c r="BH139" s="360"/>
      <c r="BI139" s="361"/>
      <c r="BJ139" s="61"/>
      <c r="BK139" s="13"/>
      <c r="BL139" s="62"/>
    </row>
    <row r="140" spans="1:64" s="11" customFormat="1" x14ac:dyDescent="0.2">
      <c r="A140" t="s">
        <v>174</v>
      </c>
      <c r="B140" s="523">
        <v>39</v>
      </c>
      <c r="C140" s="524" t="s">
        <v>4716</v>
      </c>
      <c r="D140" s="525">
        <v>24</v>
      </c>
      <c r="E140" s="135">
        <v>46</v>
      </c>
      <c r="F140" s="499" t="s">
        <v>3957</v>
      </c>
      <c r="G140" s="136">
        <v>35</v>
      </c>
      <c r="H140" s="430">
        <v>41</v>
      </c>
      <c r="I140" s="431" t="s">
        <v>3177</v>
      </c>
      <c r="J140" s="432">
        <v>49</v>
      </c>
      <c r="K140" s="135">
        <v>41</v>
      </c>
      <c r="L140" t="s">
        <v>2428</v>
      </c>
      <c r="M140" s="136">
        <v>53</v>
      </c>
      <c r="N140" s="430">
        <v>41</v>
      </c>
      <c r="O140" s="431" t="s">
        <v>1680</v>
      </c>
      <c r="P140" s="432">
        <v>57</v>
      </c>
      <c r="Q140" s="40">
        <v>38</v>
      </c>
      <c r="R140" s="40" t="s">
        <v>921</v>
      </c>
      <c r="S140" s="254">
        <v>63</v>
      </c>
      <c r="T140" s="363">
        <v>28</v>
      </c>
      <c r="U140" s="363">
        <v>150621</v>
      </c>
      <c r="V140" s="364">
        <v>97</v>
      </c>
      <c r="W140" s="63">
        <v>44</v>
      </c>
      <c r="X140" s="14">
        <v>149032</v>
      </c>
      <c r="Y140" s="64">
        <v>101</v>
      </c>
      <c r="Z140" s="362">
        <v>40</v>
      </c>
      <c r="AA140" s="363">
        <v>168558</v>
      </c>
      <c r="AB140" s="364">
        <v>96</v>
      </c>
      <c r="AC140" s="63">
        <v>22</v>
      </c>
      <c r="AD140" s="14">
        <v>178402</v>
      </c>
      <c r="AE140" s="64">
        <v>136</v>
      </c>
      <c r="AF140" s="359">
        <v>36</v>
      </c>
      <c r="AG140" s="360">
        <v>169906</v>
      </c>
      <c r="AH140" s="361">
        <v>76</v>
      </c>
      <c r="AI140" s="63">
        <v>21</v>
      </c>
      <c r="AJ140" s="14">
        <v>222348</v>
      </c>
      <c r="AK140" s="64">
        <v>115</v>
      </c>
      <c r="AL140" s="359">
        <v>27</v>
      </c>
      <c r="AM140" s="360">
        <v>202793</v>
      </c>
      <c r="AN140" s="361">
        <v>114</v>
      </c>
      <c r="AO140" s="61">
        <v>34</v>
      </c>
      <c r="AP140" s="13">
        <v>182800</v>
      </c>
      <c r="AQ140" s="62">
        <v>67</v>
      </c>
      <c r="AR140" s="362">
        <v>42</v>
      </c>
      <c r="AS140" s="363">
        <v>188639</v>
      </c>
      <c r="AT140" s="364">
        <v>38</v>
      </c>
      <c r="AU140" s="61">
        <v>31</v>
      </c>
      <c r="AV140" s="13">
        <v>182370</v>
      </c>
      <c r="AW140" s="62">
        <v>102</v>
      </c>
      <c r="AX140" s="359">
        <v>39</v>
      </c>
      <c r="AY140" s="360">
        <v>180429</v>
      </c>
      <c r="AZ140" s="361">
        <v>60</v>
      </c>
      <c r="BA140" s="61">
        <v>39</v>
      </c>
      <c r="BB140" s="13">
        <v>159938</v>
      </c>
      <c r="BC140" s="13">
        <v>72</v>
      </c>
      <c r="BD140" s="61"/>
      <c r="BE140" s="13"/>
      <c r="BF140" s="62"/>
      <c r="BG140" s="359"/>
      <c r="BH140" s="360"/>
      <c r="BI140" s="361"/>
      <c r="BJ140" s="61"/>
      <c r="BK140" s="13"/>
      <c r="BL140" s="62"/>
    </row>
    <row r="141" spans="1:64" s="11" customFormat="1" x14ac:dyDescent="0.2">
      <c r="A141" t="s">
        <v>175</v>
      </c>
      <c r="B141" s="523">
        <v>46</v>
      </c>
      <c r="C141" s="524" t="s">
        <v>4717</v>
      </c>
      <c r="D141" s="525">
        <v>39</v>
      </c>
      <c r="E141" s="135">
        <v>40</v>
      </c>
      <c r="F141" s="499" t="s">
        <v>3958</v>
      </c>
      <c r="G141" s="136">
        <v>43</v>
      </c>
      <c r="H141" s="430">
        <v>44</v>
      </c>
      <c r="I141" s="431" t="s">
        <v>3178</v>
      </c>
      <c r="J141" s="432">
        <v>78</v>
      </c>
      <c r="K141" s="135">
        <v>49</v>
      </c>
      <c r="L141" t="s">
        <v>2429</v>
      </c>
      <c r="M141" s="136">
        <v>33</v>
      </c>
      <c r="N141" s="430">
        <v>47</v>
      </c>
      <c r="O141" s="431" t="s">
        <v>1681</v>
      </c>
      <c r="P141" s="432">
        <v>58</v>
      </c>
      <c r="Q141" s="40">
        <v>42</v>
      </c>
      <c r="R141" s="40" t="s">
        <v>922</v>
      </c>
      <c r="S141" s="254">
        <v>123</v>
      </c>
      <c r="T141" s="363">
        <v>48</v>
      </c>
      <c r="U141" s="363">
        <v>231957</v>
      </c>
      <c r="V141" s="364">
        <v>173</v>
      </c>
      <c r="W141" s="63">
        <v>46</v>
      </c>
      <c r="X141" s="14">
        <v>244397</v>
      </c>
      <c r="Y141" s="64">
        <v>160</v>
      </c>
      <c r="Z141" s="362">
        <v>35</v>
      </c>
      <c r="AA141" s="363">
        <v>276881</v>
      </c>
      <c r="AB141" s="364">
        <v>180</v>
      </c>
      <c r="AC141" s="63">
        <v>17</v>
      </c>
      <c r="AD141" s="14">
        <v>232765</v>
      </c>
      <c r="AE141" s="64">
        <v>182</v>
      </c>
      <c r="AF141" s="359">
        <v>34</v>
      </c>
      <c r="AG141" s="360">
        <v>264679</v>
      </c>
      <c r="AH141" s="361">
        <v>92</v>
      </c>
      <c r="AI141" s="63">
        <v>21</v>
      </c>
      <c r="AJ141" s="14">
        <v>232508</v>
      </c>
      <c r="AK141" s="64">
        <v>142</v>
      </c>
      <c r="AL141" s="359">
        <v>43</v>
      </c>
      <c r="AM141" s="360">
        <v>261552</v>
      </c>
      <c r="AN141" s="361">
        <v>113</v>
      </c>
      <c r="AO141" s="61">
        <v>40</v>
      </c>
      <c r="AP141" s="13">
        <v>280840</v>
      </c>
      <c r="AQ141" s="62">
        <v>109</v>
      </c>
      <c r="AR141" s="362">
        <v>35</v>
      </c>
      <c r="AS141" s="363">
        <v>235023</v>
      </c>
      <c r="AT141" s="364">
        <v>73</v>
      </c>
      <c r="AU141" s="61">
        <v>48</v>
      </c>
      <c r="AV141" s="13">
        <v>242762</v>
      </c>
      <c r="AW141" s="62">
        <v>57</v>
      </c>
      <c r="AX141" s="359">
        <v>49</v>
      </c>
      <c r="AY141" s="360">
        <v>232430</v>
      </c>
      <c r="AZ141" s="361">
        <v>74</v>
      </c>
      <c r="BA141" s="61">
        <v>58</v>
      </c>
      <c r="BB141" s="13">
        <v>197485</v>
      </c>
      <c r="BC141" s="13">
        <v>134</v>
      </c>
      <c r="BD141" s="61"/>
      <c r="BE141" s="13"/>
      <c r="BF141" s="62"/>
      <c r="BG141" s="359"/>
      <c r="BH141" s="360"/>
      <c r="BI141" s="361"/>
      <c r="BJ141" s="61"/>
      <c r="BK141" s="13"/>
      <c r="BL141" s="62"/>
    </row>
    <row r="142" spans="1:64" s="11" customFormat="1" x14ac:dyDescent="0.2">
      <c r="A142" t="s">
        <v>176</v>
      </c>
      <c r="B142" s="523">
        <v>20</v>
      </c>
      <c r="C142" s="524" t="s">
        <v>4718</v>
      </c>
      <c r="D142" s="525">
        <v>33</v>
      </c>
      <c r="E142" s="135">
        <v>21</v>
      </c>
      <c r="F142" s="499" t="s">
        <v>3959</v>
      </c>
      <c r="G142" s="136">
        <v>29</v>
      </c>
      <c r="H142" s="430">
        <v>16</v>
      </c>
      <c r="I142" s="431" t="s">
        <v>3179</v>
      </c>
      <c r="J142" s="432">
        <v>29</v>
      </c>
      <c r="K142" s="135">
        <v>27</v>
      </c>
      <c r="L142" t="s">
        <v>2430</v>
      </c>
      <c r="M142" s="136">
        <v>67</v>
      </c>
      <c r="N142" s="430">
        <v>23</v>
      </c>
      <c r="O142" s="431" t="s">
        <v>1682</v>
      </c>
      <c r="P142" s="432">
        <v>66</v>
      </c>
      <c r="Q142" s="40">
        <v>16</v>
      </c>
      <c r="R142" s="40" t="s">
        <v>923</v>
      </c>
      <c r="S142" s="254">
        <v>62</v>
      </c>
      <c r="T142" s="363">
        <v>13</v>
      </c>
      <c r="U142" s="363">
        <v>148292</v>
      </c>
      <c r="V142" s="364">
        <v>137</v>
      </c>
      <c r="W142" s="63">
        <v>17</v>
      </c>
      <c r="X142" s="14">
        <v>168718</v>
      </c>
      <c r="Y142" s="64">
        <v>106</v>
      </c>
      <c r="Z142" s="362">
        <v>18</v>
      </c>
      <c r="AA142" s="363">
        <v>142008</v>
      </c>
      <c r="AB142" s="364">
        <v>150</v>
      </c>
      <c r="AC142" s="63">
        <v>18</v>
      </c>
      <c r="AD142" s="14">
        <v>134717</v>
      </c>
      <c r="AE142" s="64">
        <v>128</v>
      </c>
      <c r="AF142" s="359">
        <v>7</v>
      </c>
      <c r="AG142" s="360">
        <v>152343</v>
      </c>
      <c r="AH142" s="361">
        <v>149</v>
      </c>
      <c r="AI142" s="63">
        <v>9</v>
      </c>
      <c r="AJ142" s="14">
        <v>206433</v>
      </c>
      <c r="AK142" s="64">
        <v>128</v>
      </c>
      <c r="AL142" s="359">
        <v>11</v>
      </c>
      <c r="AM142" s="360">
        <v>156055</v>
      </c>
      <c r="AN142" s="361">
        <v>87</v>
      </c>
      <c r="AO142" s="61">
        <v>20</v>
      </c>
      <c r="AP142" s="13">
        <v>184586</v>
      </c>
      <c r="AQ142" s="62">
        <v>94</v>
      </c>
      <c r="AR142" s="362">
        <v>21</v>
      </c>
      <c r="AS142" s="363">
        <v>202995</v>
      </c>
      <c r="AT142" s="364">
        <v>87</v>
      </c>
      <c r="AU142" s="61">
        <v>15</v>
      </c>
      <c r="AV142" s="13">
        <v>159440</v>
      </c>
      <c r="AW142" s="62">
        <v>83</v>
      </c>
      <c r="AX142" s="359">
        <v>13</v>
      </c>
      <c r="AY142" s="360">
        <v>172646</v>
      </c>
      <c r="AZ142" s="361">
        <v>87</v>
      </c>
      <c r="BA142" s="61">
        <v>18</v>
      </c>
      <c r="BB142" s="13">
        <v>138883</v>
      </c>
      <c r="BC142" s="13">
        <v>79</v>
      </c>
      <c r="BD142" s="61"/>
      <c r="BE142" s="13"/>
      <c r="BF142" s="62"/>
      <c r="BG142" s="359"/>
      <c r="BH142" s="360"/>
      <c r="BI142" s="361"/>
      <c r="BJ142" s="61"/>
      <c r="BK142" s="13"/>
      <c r="BL142" s="62"/>
    </row>
    <row r="143" spans="1:64" s="11" customFormat="1" x14ac:dyDescent="0.2">
      <c r="A143" t="s">
        <v>177</v>
      </c>
      <c r="B143" s="523">
        <v>12</v>
      </c>
      <c r="C143" s="524" t="s">
        <v>4719</v>
      </c>
      <c r="D143" s="525">
        <v>53</v>
      </c>
      <c r="E143" s="135">
        <v>14</v>
      </c>
      <c r="F143" s="499" t="s">
        <v>3960</v>
      </c>
      <c r="G143" s="136">
        <v>150</v>
      </c>
      <c r="H143" s="430">
        <v>17</v>
      </c>
      <c r="I143" s="431" t="s">
        <v>3180</v>
      </c>
      <c r="J143" s="432">
        <v>97</v>
      </c>
      <c r="K143" s="135">
        <v>9</v>
      </c>
      <c r="L143" t="s">
        <v>2431</v>
      </c>
      <c r="M143" s="136">
        <v>92</v>
      </c>
      <c r="N143" s="430">
        <v>8</v>
      </c>
      <c r="O143" s="431" t="s">
        <v>1683</v>
      </c>
      <c r="P143" s="432">
        <v>125</v>
      </c>
      <c r="Q143" s="40">
        <v>16</v>
      </c>
      <c r="R143" s="40" t="s">
        <v>719</v>
      </c>
      <c r="S143" s="254">
        <v>79</v>
      </c>
      <c r="T143" s="363">
        <v>8</v>
      </c>
      <c r="U143" s="363">
        <v>200550</v>
      </c>
      <c r="V143" s="364">
        <v>172</v>
      </c>
      <c r="W143" s="63">
        <v>11</v>
      </c>
      <c r="X143" s="14">
        <v>216609</v>
      </c>
      <c r="Y143" s="64">
        <v>113</v>
      </c>
      <c r="Z143" s="362">
        <v>6</v>
      </c>
      <c r="AA143" s="363">
        <v>343250</v>
      </c>
      <c r="AB143" s="364">
        <v>98</v>
      </c>
      <c r="AC143" s="63">
        <v>11</v>
      </c>
      <c r="AD143" s="14">
        <v>207600</v>
      </c>
      <c r="AE143" s="64">
        <v>153</v>
      </c>
      <c r="AF143" s="359">
        <v>4</v>
      </c>
      <c r="AG143" s="360">
        <v>164975</v>
      </c>
      <c r="AH143" s="361">
        <v>219</v>
      </c>
      <c r="AI143" s="63">
        <v>6</v>
      </c>
      <c r="AJ143" s="14">
        <v>177833</v>
      </c>
      <c r="AK143" s="64">
        <v>61</v>
      </c>
      <c r="AL143" s="359">
        <v>3</v>
      </c>
      <c r="AM143" s="360">
        <v>210833</v>
      </c>
      <c r="AN143" s="361">
        <v>126</v>
      </c>
      <c r="AO143" s="61">
        <v>9</v>
      </c>
      <c r="AP143" s="13">
        <v>223261</v>
      </c>
      <c r="AQ143" s="62">
        <v>83</v>
      </c>
      <c r="AR143" s="362">
        <v>8</v>
      </c>
      <c r="AS143" s="363">
        <v>248238</v>
      </c>
      <c r="AT143" s="364">
        <v>107</v>
      </c>
      <c r="AU143" s="61">
        <v>8</v>
      </c>
      <c r="AV143" s="13">
        <v>277238</v>
      </c>
      <c r="AW143" s="62">
        <v>41</v>
      </c>
      <c r="AX143" s="359">
        <v>9</v>
      </c>
      <c r="AY143" s="360">
        <v>189878</v>
      </c>
      <c r="AZ143" s="361">
        <v>47</v>
      </c>
      <c r="BA143" s="61">
        <v>6</v>
      </c>
      <c r="BB143" s="13">
        <v>242150</v>
      </c>
      <c r="BC143" s="13">
        <v>91</v>
      </c>
      <c r="BD143" s="61"/>
      <c r="BE143" s="13"/>
      <c r="BF143" s="62"/>
      <c r="BG143" s="359"/>
      <c r="BH143" s="360"/>
      <c r="BI143" s="361"/>
      <c r="BJ143" s="61"/>
      <c r="BK143" s="13"/>
      <c r="BL143" s="62"/>
    </row>
    <row r="144" spans="1:64" s="11" customFormat="1" x14ac:dyDescent="0.2">
      <c r="A144" t="s">
        <v>178</v>
      </c>
      <c r="B144" s="523">
        <v>12</v>
      </c>
      <c r="C144" s="524" t="s">
        <v>4530</v>
      </c>
      <c r="D144" s="525">
        <v>30</v>
      </c>
      <c r="E144" s="135">
        <v>16</v>
      </c>
      <c r="F144" s="499" t="s">
        <v>3961</v>
      </c>
      <c r="G144" s="136">
        <v>67</v>
      </c>
      <c r="H144" s="430">
        <v>11</v>
      </c>
      <c r="I144" s="431" t="s">
        <v>3181</v>
      </c>
      <c r="J144" s="432">
        <v>100</v>
      </c>
      <c r="K144" s="135">
        <v>13</v>
      </c>
      <c r="L144" t="s">
        <v>2432</v>
      </c>
      <c r="M144" s="136">
        <v>99</v>
      </c>
      <c r="N144" s="430">
        <v>13</v>
      </c>
      <c r="O144" s="431" t="s">
        <v>1684</v>
      </c>
      <c r="P144" s="432">
        <v>165</v>
      </c>
      <c r="Q144" s="40">
        <v>6</v>
      </c>
      <c r="R144" s="40" t="s">
        <v>924</v>
      </c>
      <c r="S144" s="254">
        <v>107</v>
      </c>
      <c r="T144" s="363">
        <v>5</v>
      </c>
      <c r="U144" s="363">
        <v>208380</v>
      </c>
      <c r="V144" s="364">
        <v>156</v>
      </c>
      <c r="W144" s="63">
        <v>7</v>
      </c>
      <c r="X144" s="14">
        <v>161761</v>
      </c>
      <c r="Y144" s="64">
        <v>154</v>
      </c>
      <c r="Z144" s="362">
        <v>8</v>
      </c>
      <c r="AA144" s="363">
        <v>132800</v>
      </c>
      <c r="AB144" s="364">
        <v>71</v>
      </c>
      <c r="AC144" s="63">
        <v>6</v>
      </c>
      <c r="AD144" s="14">
        <v>208667</v>
      </c>
      <c r="AE144" s="64">
        <v>161</v>
      </c>
      <c r="AF144" s="359">
        <v>3</v>
      </c>
      <c r="AG144" s="360">
        <v>186317</v>
      </c>
      <c r="AH144" s="361">
        <v>17</v>
      </c>
      <c r="AI144" s="63">
        <v>5</v>
      </c>
      <c r="AJ144" s="14">
        <v>183580</v>
      </c>
      <c r="AK144" s="64">
        <v>81</v>
      </c>
      <c r="AL144" s="359">
        <v>2</v>
      </c>
      <c r="AM144" s="360">
        <v>318400</v>
      </c>
      <c r="AN144" s="361">
        <v>69</v>
      </c>
      <c r="AO144" s="61">
        <v>5</v>
      </c>
      <c r="AP144" s="13">
        <v>177180</v>
      </c>
      <c r="AQ144" s="62">
        <v>67</v>
      </c>
      <c r="AR144" s="362">
        <v>12</v>
      </c>
      <c r="AS144" s="363">
        <v>219692</v>
      </c>
      <c r="AT144" s="364">
        <v>80</v>
      </c>
      <c r="AU144" s="61">
        <v>7</v>
      </c>
      <c r="AV144" s="13">
        <v>206414</v>
      </c>
      <c r="AW144" s="62">
        <v>63</v>
      </c>
      <c r="AX144" s="359">
        <v>12</v>
      </c>
      <c r="AY144" s="360">
        <v>197333</v>
      </c>
      <c r="AZ144" s="361">
        <v>63</v>
      </c>
      <c r="BA144" s="61">
        <v>5</v>
      </c>
      <c r="BB144" s="13">
        <v>257880</v>
      </c>
      <c r="BC144" s="13">
        <v>86</v>
      </c>
      <c r="BD144" s="61"/>
      <c r="BE144" s="13"/>
      <c r="BF144" s="62"/>
      <c r="BG144" s="359"/>
      <c r="BH144" s="360"/>
      <c r="BI144" s="361"/>
      <c r="BJ144" s="61"/>
      <c r="BK144" s="13"/>
      <c r="BL144" s="62"/>
    </row>
    <row r="145" spans="1:64" s="11" customFormat="1" x14ac:dyDescent="0.2">
      <c r="A145" t="s">
        <v>179</v>
      </c>
      <c r="B145" s="523">
        <v>5</v>
      </c>
      <c r="C145" s="524" t="s">
        <v>4720</v>
      </c>
      <c r="D145" s="525">
        <v>78</v>
      </c>
      <c r="E145" s="135">
        <v>5</v>
      </c>
      <c r="F145" s="499" t="s">
        <v>3962</v>
      </c>
      <c r="G145" s="136">
        <v>61</v>
      </c>
      <c r="H145" s="430">
        <v>5</v>
      </c>
      <c r="I145" s="431" t="s">
        <v>3182</v>
      </c>
      <c r="J145" s="432">
        <v>71</v>
      </c>
      <c r="K145" s="135">
        <v>3</v>
      </c>
      <c r="L145" t="s">
        <v>2235</v>
      </c>
      <c r="M145" s="136">
        <v>28</v>
      </c>
      <c r="N145" s="430">
        <v>1</v>
      </c>
      <c r="O145" s="431" t="s">
        <v>1054</v>
      </c>
      <c r="P145" s="432">
        <v>52</v>
      </c>
      <c r="Q145" s="40">
        <v>7</v>
      </c>
      <c r="R145" s="40" t="s">
        <v>925</v>
      </c>
      <c r="S145" s="254">
        <v>100</v>
      </c>
      <c r="T145" s="363">
        <v>3</v>
      </c>
      <c r="U145" s="363">
        <v>108833</v>
      </c>
      <c r="V145" s="364">
        <v>102</v>
      </c>
      <c r="W145" s="63">
        <v>7</v>
      </c>
      <c r="X145" s="14">
        <v>161571</v>
      </c>
      <c r="Y145" s="64">
        <v>181</v>
      </c>
      <c r="Z145" s="362">
        <v>6</v>
      </c>
      <c r="AA145" s="363">
        <v>115317</v>
      </c>
      <c r="AB145" s="364">
        <v>90</v>
      </c>
      <c r="AC145" s="63">
        <v>2</v>
      </c>
      <c r="AD145" s="14">
        <v>230000</v>
      </c>
      <c r="AE145" s="64">
        <v>80</v>
      </c>
      <c r="AF145" s="362">
        <v>0</v>
      </c>
      <c r="AG145" s="363"/>
      <c r="AH145" s="364"/>
      <c r="AI145" s="63">
        <v>3</v>
      </c>
      <c r="AJ145" s="14">
        <v>146800</v>
      </c>
      <c r="AK145" s="64">
        <v>43</v>
      </c>
      <c r="AL145" s="359">
        <v>5</v>
      </c>
      <c r="AM145" s="360">
        <v>122600</v>
      </c>
      <c r="AN145" s="361">
        <v>67</v>
      </c>
      <c r="AO145" s="61">
        <v>1</v>
      </c>
      <c r="AP145" s="13">
        <v>224000</v>
      </c>
      <c r="AQ145" s="62">
        <v>196</v>
      </c>
      <c r="AR145" s="362">
        <v>5</v>
      </c>
      <c r="AS145" s="363">
        <v>207860</v>
      </c>
      <c r="AT145" s="364">
        <v>70</v>
      </c>
      <c r="AU145" s="61">
        <v>9</v>
      </c>
      <c r="AV145" s="13">
        <v>210156</v>
      </c>
      <c r="AW145" s="62">
        <v>47</v>
      </c>
      <c r="AX145" s="359">
        <v>5</v>
      </c>
      <c r="AY145" s="360">
        <v>179690</v>
      </c>
      <c r="AZ145" s="361">
        <v>56</v>
      </c>
      <c r="BA145" s="61">
        <v>4</v>
      </c>
      <c r="BB145" s="13">
        <v>129600</v>
      </c>
      <c r="BC145" s="13">
        <v>132</v>
      </c>
      <c r="BD145" s="61"/>
      <c r="BE145" s="13"/>
      <c r="BF145" s="62"/>
      <c r="BG145" s="359"/>
      <c r="BH145" s="360"/>
      <c r="BI145" s="361"/>
      <c r="BJ145" s="61"/>
      <c r="BK145" s="13"/>
      <c r="BL145" s="62"/>
    </row>
    <row r="146" spans="1:64" s="11" customFormat="1" x14ac:dyDescent="0.2">
      <c r="A146" t="s">
        <v>180</v>
      </c>
      <c r="B146" s="523">
        <v>33</v>
      </c>
      <c r="C146" s="524" t="s">
        <v>4721</v>
      </c>
      <c r="D146" s="525">
        <v>34</v>
      </c>
      <c r="E146" s="135">
        <v>30</v>
      </c>
      <c r="F146" s="499" t="s">
        <v>3963</v>
      </c>
      <c r="G146" s="136">
        <v>41</v>
      </c>
      <c r="H146" s="430">
        <v>24</v>
      </c>
      <c r="I146" s="431" t="s">
        <v>3183</v>
      </c>
      <c r="J146" s="432">
        <v>37</v>
      </c>
      <c r="K146" s="135">
        <v>45</v>
      </c>
      <c r="L146" t="s">
        <v>2433</v>
      </c>
      <c r="M146" s="136">
        <v>53</v>
      </c>
      <c r="N146" s="430">
        <v>46</v>
      </c>
      <c r="O146" s="431" t="s">
        <v>1685</v>
      </c>
      <c r="P146" s="432">
        <v>76</v>
      </c>
      <c r="Q146" s="40">
        <v>44</v>
      </c>
      <c r="R146" s="40" t="s">
        <v>926</v>
      </c>
      <c r="S146" s="254">
        <v>78</v>
      </c>
      <c r="T146" s="363">
        <v>43</v>
      </c>
      <c r="U146" s="363">
        <v>143030</v>
      </c>
      <c r="V146" s="364">
        <v>135</v>
      </c>
      <c r="W146" s="63">
        <v>33</v>
      </c>
      <c r="X146" s="14">
        <v>130480</v>
      </c>
      <c r="Y146" s="64">
        <v>106</v>
      </c>
      <c r="Z146" s="362">
        <v>34</v>
      </c>
      <c r="AA146" s="363">
        <v>119674</v>
      </c>
      <c r="AB146" s="364">
        <v>106</v>
      </c>
      <c r="AC146" s="63">
        <v>11</v>
      </c>
      <c r="AD146" s="14">
        <v>156036</v>
      </c>
      <c r="AE146" s="64">
        <v>149</v>
      </c>
      <c r="AF146" s="359">
        <v>29</v>
      </c>
      <c r="AG146" s="360">
        <v>148334</v>
      </c>
      <c r="AH146" s="361">
        <v>107</v>
      </c>
      <c r="AI146" s="63">
        <v>28</v>
      </c>
      <c r="AJ146" s="14">
        <v>179382</v>
      </c>
      <c r="AK146" s="64">
        <v>130</v>
      </c>
      <c r="AL146" s="359">
        <v>26</v>
      </c>
      <c r="AM146" s="360">
        <v>170566</v>
      </c>
      <c r="AN146" s="361">
        <v>84</v>
      </c>
      <c r="AO146" s="61">
        <v>35</v>
      </c>
      <c r="AP146" s="13">
        <v>194861</v>
      </c>
      <c r="AQ146" s="62">
        <v>100</v>
      </c>
      <c r="AR146" s="362">
        <v>42</v>
      </c>
      <c r="AS146" s="363">
        <v>184629</v>
      </c>
      <c r="AT146" s="364">
        <v>70</v>
      </c>
      <c r="AU146" s="61">
        <v>35</v>
      </c>
      <c r="AV146" s="13">
        <v>142581</v>
      </c>
      <c r="AW146" s="62">
        <v>52</v>
      </c>
      <c r="AX146" s="359">
        <v>29</v>
      </c>
      <c r="AY146" s="360">
        <v>130812</v>
      </c>
      <c r="AZ146" s="361">
        <v>89</v>
      </c>
      <c r="BA146" s="61">
        <v>34</v>
      </c>
      <c r="BB146" s="13">
        <v>137585</v>
      </c>
      <c r="BC146" s="13">
        <v>111</v>
      </c>
      <c r="BD146" s="61"/>
      <c r="BE146" s="13"/>
      <c r="BF146" s="62"/>
      <c r="BG146" s="359"/>
      <c r="BH146" s="360"/>
      <c r="BI146" s="361"/>
      <c r="BJ146" s="61"/>
      <c r="BK146" s="13"/>
      <c r="BL146" s="62"/>
    </row>
    <row r="147" spans="1:64" s="11" customFormat="1" x14ac:dyDescent="0.2">
      <c r="A147" t="s">
        <v>181</v>
      </c>
      <c r="B147" s="523">
        <v>158</v>
      </c>
      <c r="C147" s="524" t="s">
        <v>4722</v>
      </c>
      <c r="D147" s="525">
        <v>52</v>
      </c>
      <c r="E147" s="135">
        <v>139</v>
      </c>
      <c r="F147" s="499" t="s">
        <v>3964</v>
      </c>
      <c r="G147" s="136">
        <v>58</v>
      </c>
      <c r="H147" s="430">
        <v>142</v>
      </c>
      <c r="I147" s="431" t="s">
        <v>3184</v>
      </c>
      <c r="J147" s="432">
        <v>59</v>
      </c>
      <c r="K147" s="135">
        <v>141</v>
      </c>
      <c r="L147" t="s">
        <v>2434</v>
      </c>
      <c r="M147" s="136">
        <v>101</v>
      </c>
      <c r="N147" s="430">
        <v>162</v>
      </c>
      <c r="O147" s="431" t="s">
        <v>1686</v>
      </c>
      <c r="P147" s="432">
        <v>94</v>
      </c>
      <c r="Q147" s="40">
        <v>131</v>
      </c>
      <c r="R147" s="40" t="s">
        <v>927</v>
      </c>
      <c r="S147" s="254">
        <v>104</v>
      </c>
      <c r="T147" s="363">
        <v>121</v>
      </c>
      <c r="U147" s="363">
        <v>169288</v>
      </c>
      <c r="V147" s="364">
        <v>109</v>
      </c>
      <c r="W147" s="63">
        <v>126</v>
      </c>
      <c r="X147" s="14">
        <v>165602</v>
      </c>
      <c r="Y147" s="64">
        <v>135</v>
      </c>
      <c r="Z147" s="362">
        <v>117</v>
      </c>
      <c r="AA147" s="363">
        <v>156263</v>
      </c>
      <c r="AB147" s="364">
        <v>158</v>
      </c>
      <c r="AC147" s="63">
        <v>85</v>
      </c>
      <c r="AD147" s="14">
        <v>151660</v>
      </c>
      <c r="AE147" s="64">
        <v>106</v>
      </c>
      <c r="AF147" s="359">
        <v>93</v>
      </c>
      <c r="AG147" s="360">
        <v>162464</v>
      </c>
      <c r="AH147" s="361">
        <v>89</v>
      </c>
      <c r="AI147" s="63">
        <v>100</v>
      </c>
      <c r="AJ147" s="14">
        <v>167701</v>
      </c>
      <c r="AK147" s="64">
        <v>97</v>
      </c>
      <c r="AL147" s="359">
        <v>117</v>
      </c>
      <c r="AM147" s="360">
        <v>189389</v>
      </c>
      <c r="AN147" s="361">
        <v>117</v>
      </c>
      <c r="AO147" s="61">
        <v>124</v>
      </c>
      <c r="AP147" s="13">
        <v>178761</v>
      </c>
      <c r="AQ147" s="62">
        <v>75</v>
      </c>
      <c r="AR147" s="362">
        <v>150</v>
      </c>
      <c r="AS147" s="363">
        <v>172197</v>
      </c>
      <c r="AT147" s="364">
        <v>96</v>
      </c>
      <c r="AU147" s="61">
        <v>180</v>
      </c>
      <c r="AV147" s="13">
        <v>172693</v>
      </c>
      <c r="AW147" s="62">
        <v>89</v>
      </c>
      <c r="AX147" s="359">
        <v>151</v>
      </c>
      <c r="AY147" s="360">
        <v>160925</v>
      </c>
      <c r="AZ147" s="361">
        <v>77</v>
      </c>
      <c r="BA147" s="61">
        <v>175</v>
      </c>
      <c r="BB147" s="13">
        <v>148397</v>
      </c>
      <c r="BC147" s="13">
        <v>115</v>
      </c>
      <c r="BD147" s="61"/>
      <c r="BE147" s="13"/>
      <c r="BF147" s="62"/>
      <c r="BG147" s="359"/>
      <c r="BH147" s="360"/>
      <c r="BI147" s="361"/>
      <c r="BJ147" s="61"/>
      <c r="BK147" s="13"/>
      <c r="BL147" s="62"/>
    </row>
    <row r="148" spans="1:64" s="11" customFormat="1" x14ac:dyDescent="0.2">
      <c r="A148" t="s">
        <v>182</v>
      </c>
      <c r="B148" s="523">
        <v>28</v>
      </c>
      <c r="C148" s="524" t="s">
        <v>4723</v>
      </c>
      <c r="D148" s="525">
        <v>47</v>
      </c>
      <c r="E148" s="135">
        <v>21</v>
      </c>
      <c r="F148" s="499" t="s">
        <v>3965</v>
      </c>
      <c r="G148" s="136">
        <v>41</v>
      </c>
      <c r="H148" s="430">
        <v>22</v>
      </c>
      <c r="I148" s="431" t="s">
        <v>3185</v>
      </c>
      <c r="J148" s="432">
        <v>47</v>
      </c>
      <c r="K148" s="135">
        <v>17</v>
      </c>
      <c r="L148" t="s">
        <v>2435</v>
      </c>
      <c r="M148" s="136">
        <v>70</v>
      </c>
      <c r="N148" s="430">
        <v>18</v>
      </c>
      <c r="O148" s="431" t="s">
        <v>1687</v>
      </c>
      <c r="P148" s="432">
        <v>86</v>
      </c>
      <c r="Q148" s="40">
        <v>14</v>
      </c>
      <c r="R148" s="40" t="s">
        <v>928</v>
      </c>
      <c r="S148" s="254">
        <v>134</v>
      </c>
      <c r="T148" s="363">
        <v>26</v>
      </c>
      <c r="U148" s="363">
        <v>162379</v>
      </c>
      <c r="V148" s="364">
        <v>111</v>
      </c>
      <c r="W148" s="63">
        <v>20</v>
      </c>
      <c r="X148" s="14">
        <v>160645</v>
      </c>
      <c r="Y148" s="64">
        <v>152</v>
      </c>
      <c r="Z148" s="362">
        <v>13</v>
      </c>
      <c r="AA148" s="363">
        <v>176135</v>
      </c>
      <c r="AB148" s="364">
        <v>129</v>
      </c>
      <c r="AC148" s="63">
        <v>19</v>
      </c>
      <c r="AD148" s="14">
        <v>133347</v>
      </c>
      <c r="AE148" s="64">
        <v>198</v>
      </c>
      <c r="AF148" s="359">
        <v>18</v>
      </c>
      <c r="AG148" s="360">
        <v>171558</v>
      </c>
      <c r="AH148" s="361">
        <v>137</v>
      </c>
      <c r="AI148" s="63">
        <v>19</v>
      </c>
      <c r="AJ148" s="14">
        <v>168258</v>
      </c>
      <c r="AK148" s="64">
        <v>145</v>
      </c>
      <c r="AL148" s="359">
        <v>16</v>
      </c>
      <c r="AM148" s="360">
        <v>223544</v>
      </c>
      <c r="AN148" s="361">
        <v>124</v>
      </c>
      <c r="AO148" s="61">
        <v>16</v>
      </c>
      <c r="AP148" s="13">
        <v>234608</v>
      </c>
      <c r="AQ148" s="62">
        <v>76</v>
      </c>
      <c r="AR148" s="362">
        <v>27</v>
      </c>
      <c r="AS148" s="363">
        <v>177000</v>
      </c>
      <c r="AT148" s="364">
        <v>84</v>
      </c>
      <c r="AU148" s="61">
        <v>35</v>
      </c>
      <c r="AV148" s="13">
        <v>187709</v>
      </c>
      <c r="AW148" s="62">
        <v>83</v>
      </c>
      <c r="AX148" s="359">
        <v>35</v>
      </c>
      <c r="AY148" s="360">
        <v>171119</v>
      </c>
      <c r="AZ148" s="361">
        <v>145</v>
      </c>
      <c r="BA148" s="61">
        <v>21</v>
      </c>
      <c r="BB148" s="13">
        <v>150519</v>
      </c>
      <c r="BC148" s="13">
        <v>100</v>
      </c>
      <c r="BD148" s="61"/>
      <c r="BE148" s="13"/>
      <c r="BF148" s="62"/>
      <c r="BG148" s="359"/>
      <c r="BH148" s="360"/>
      <c r="BI148" s="361"/>
      <c r="BJ148" s="61"/>
      <c r="BK148" s="13"/>
      <c r="BL148" s="62"/>
    </row>
    <row r="149" spans="1:64" s="11" customFormat="1" x14ac:dyDescent="0.2">
      <c r="A149" t="s">
        <v>183</v>
      </c>
      <c r="B149" s="523">
        <v>12</v>
      </c>
      <c r="C149" s="524" t="s">
        <v>4724</v>
      </c>
      <c r="D149" s="525">
        <v>79</v>
      </c>
      <c r="E149" s="135">
        <v>18</v>
      </c>
      <c r="F149" s="499" t="s">
        <v>3966</v>
      </c>
      <c r="G149" s="136">
        <v>40</v>
      </c>
      <c r="H149" s="430">
        <v>19</v>
      </c>
      <c r="I149" s="431" t="s">
        <v>3186</v>
      </c>
      <c r="J149" s="432">
        <v>52</v>
      </c>
      <c r="K149" s="135">
        <v>27</v>
      </c>
      <c r="L149" t="s">
        <v>2436</v>
      </c>
      <c r="M149" s="136">
        <v>96</v>
      </c>
      <c r="N149" s="430">
        <v>15</v>
      </c>
      <c r="O149" s="431" t="s">
        <v>1688</v>
      </c>
      <c r="P149" s="432">
        <v>117</v>
      </c>
      <c r="Q149" s="40">
        <v>14</v>
      </c>
      <c r="R149" s="40" t="s">
        <v>929</v>
      </c>
      <c r="S149" s="254">
        <v>181</v>
      </c>
      <c r="T149" s="363">
        <v>9</v>
      </c>
      <c r="U149" s="363">
        <v>324333</v>
      </c>
      <c r="V149" s="364">
        <v>131</v>
      </c>
      <c r="W149" s="63">
        <v>13</v>
      </c>
      <c r="X149" s="14">
        <v>243923</v>
      </c>
      <c r="Y149" s="64">
        <v>104</v>
      </c>
      <c r="Z149" s="362">
        <v>11</v>
      </c>
      <c r="AA149" s="363">
        <v>342227</v>
      </c>
      <c r="AB149" s="364">
        <v>128</v>
      </c>
      <c r="AC149" s="63">
        <v>7</v>
      </c>
      <c r="AD149" s="14">
        <v>229929</v>
      </c>
      <c r="AE149" s="64">
        <v>104</v>
      </c>
      <c r="AF149" s="359">
        <v>8</v>
      </c>
      <c r="AG149" s="360">
        <v>223312</v>
      </c>
      <c r="AH149" s="361">
        <v>161</v>
      </c>
      <c r="AI149" s="63">
        <v>8</v>
      </c>
      <c r="AJ149" s="14">
        <v>278588</v>
      </c>
      <c r="AK149" s="64">
        <v>113</v>
      </c>
      <c r="AL149" s="359">
        <v>5</v>
      </c>
      <c r="AM149" s="360">
        <v>175880</v>
      </c>
      <c r="AN149" s="361">
        <v>77</v>
      </c>
      <c r="AO149" s="61">
        <v>8</v>
      </c>
      <c r="AP149" s="13">
        <v>259400</v>
      </c>
      <c r="AQ149" s="62">
        <v>29</v>
      </c>
      <c r="AR149" s="362">
        <v>13</v>
      </c>
      <c r="AS149" s="363">
        <v>385631</v>
      </c>
      <c r="AT149" s="364">
        <v>71</v>
      </c>
      <c r="AU149" s="61">
        <v>4</v>
      </c>
      <c r="AV149" s="13">
        <v>290875</v>
      </c>
      <c r="AW149" s="62">
        <v>13</v>
      </c>
      <c r="AX149" s="359">
        <v>21</v>
      </c>
      <c r="AY149" s="360">
        <v>328557</v>
      </c>
      <c r="AZ149" s="361">
        <v>119</v>
      </c>
      <c r="BA149" s="61">
        <v>5</v>
      </c>
      <c r="BB149" s="13">
        <v>269200</v>
      </c>
      <c r="BC149" s="13">
        <v>123</v>
      </c>
      <c r="BD149" s="61"/>
      <c r="BE149" s="13"/>
      <c r="BF149" s="62"/>
      <c r="BG149" s="359"/>
      <c r="BH149" s="360"/>
      <c r="BI149" s="361"/>
      <c r="BJ149" s="61"/>
      <c r="BK149" s="13"/>
      <c r="BL149" s="62"/>
    </row>
    <row r="150" spans="1:64" s="11" customFormat="1" x14ac:dyDescent="0.2">
      <c r="A150" t="s">
        <v>184</v>
      </c>
      <c r="B150" s="523">
        <v>4</v>
      </c>
      <c r="C150" s="524" t="s">
        <v>4725</v>
      </c>
      <c r="D150" s="525">
        <v>80</v>
      </c>
      <c r="E150" s="135">
        <v>3</v>
      </c>
      <c r="F150" s="499" t="s">
        <v>3967</v>
      </c>
      <c r="G150" s="136">
        <v>186</v>
      </c>
      <c r="H150" s="430">
        <v>2</v>
      </c>
      <c r="I150" s="431" t="s">
        <v>364</v>
      </c>
      <c r="J150" s="432">
        <v>13</v>
      </c>
      <c r="K150" s="135">
        <v>3</v>
      </c>
      <c r="L150" t="s">
        <v>1053</v>
      </c>
      <c r="M150" s="136">
        <v>7</v>
      </c>
      <c r="N150" s="430">
        <v>0</v>
      </c>
      <c r="O150" s="431" t="s">
        <v>270</v>
      </c>
      <c r="P150" s="432">
        <v>0</v>
      </c>
      <c r="Q150" s="40">
        <v>1</v>
      </c>
      <c r="R150" s="40" t="s">
        <v>562</v>
      </c>
      <c r="S150" s="254">
        <v>37</v>
      </c>
      <c r="T150" s="363">
        <v>2</v>
      </c>
      <c r="U150" s="363">
        <v>141450</v>
      </c>
      <c r="V150" s="364">
        <v>11</v>
      </c>
      <c r="W150" s="63">
        <v>2</v>
      </c>
      <c r="X150" s="14">
        <v>100000</v>
      </c>
      <c r="Y150" s="64">
        <v>158</v>
      </c>
      <c r="Z150" s="362">
        <v>0</v>
      </c>
      <c r="AA150" s="363">
        <v>0</v>
      </c>
      <c r="AB150" s="364">
        <v>0</v>
      </c>
      <c r="AC150" s="63">
        <v>0</v>
      </c>
      <c r="AD150" s="14"/>
      <c r="AE150" s="64"/>
      <c r="AF150" s="359">
        <v>1</v>
      </c>
      <c r="AG150" s="360">
        <v>130000</v>
      </c>
      <c r="AH150" s="361">
        <v>277</v>
      </c>
      <c r="AI150" s="63">
        <v>1</v>
      </c>
      <c r="AJ150" s="14">
        <v>120000</v>
      </c>
      <c r="AK150" s="64">
        <v>26</v>
      </c>
      <c r="AL150" s="362">
        <v>0</v>
      </c>
      <c r="AM150" s="363"/>
      <c r="AN150" s="364"/>
      <c r="AO150" s="61">
        <v>0</v>
      </c>
      <c r="AP150" s="13"/>
      <c r="AQ150" s="62"/>
      <c r="AR150" s="362">
        <v>1</v>
      </c>
      <c r="AS150" s="363">
        <v>240000</v>
      </c>
      <c r="AT150" s="364">
        <v>90</v>
      </c>
      <c r="AU150" s="61">
        <v>2</v>
      </c>
      <c r="AV150" s="13">
        <v>662450</v>
      </c>
      <c r="AW150" s="62">
        <v>7</v>
      </c>
      <c r="AX150" s="359">
        <v>0</v>
      </c>
      <c r="AY150" s="360"/>
      <c r="AZ150" s="361"/>
      <c r="BA150" s="61">
        <v>1</v>
      </c>
      <c r="BB150" s="13">
        <v>142900</v>
      </c>
      <c r="BC150" s="13">
        <v>40</v>
      </c>
      <c r="BD150" s="61"/>
      <c r="BE150" s="13"/>
      <c r="BF150" s="62"/>
      <c r="BG150" s="359"/>
      <c r="BH150" s="360"/>
      <c r="BI150" s="361"/>
      <c r="BJ150" s="61"/>
      <c r="BK150" s="13"/>
      <c r="BL150" s="62"/>
    </row>
    <row r="151" spans="1:64" s="11" customFormat="1" x14ac:dyDescent="0.2">
      <c r="A151" t="s">
        <v>185</v>
      </c>
      <c r="B151" s="523">
        <v>13</v>
      </c>
      <c r="C151" s="524" t="s">
        <v>4726</v>
      </c>
      <c r="D151" s="525">
        <v>69</v>
      </c>
      <c r="E151" s="135">
        <v>12</v>
      </c>
      <c r="F151" s="499" t="s">
        <v>1095</v>
      </c>
      <c r="G151" s="136">
        <v>69</v>
      </c>
      <c r="H151" s="430">
        <v>23</v>
      </c>
      <c r="I151" s="431" t="s">
        <v>3187</v>
      </c>
      <c r="J151" s="432">
        <v>65</v>
      </c>
      <c r="K151" s="135">
        <v>9</v>
      </c>
      <c r="L151" t="s">
        <v>2437</v>
      </c>
      <c r="M151" s="136">
        <v>133</v>
      </c>
      <c r="N151" s="430">
        <v>7</v>
      </c>
      <c r="O151" s="431" t="s">
        <v>1689</v>
      </c>
      <c r="P151" s="432">
        <v>78</v>
      </c>
      <c r="Q151" s="40">
        <v>11</v>
      </c>
      <c r="R151" s="40" t="s">
        <v>930</v>
      </c>
      <c r="S151" s="254">
        <v>161</v>
      </c>
      <c r="T151" s="363">
        <v>11</v>
      </c>
      <c r="U151" s="363">
        <v>215809</v>
      </c>
      <c r="V151" s="364">
        <v>128</v>
      </c>
      <c r="W151" s="63">
        <v>10</v>
      </c>
      <c r="X151" s="14">
        <v>193274</v>
      </c>
      <c r="Y151" s="64">
        <v>90</v>
      </c>
      <c r="Z151" s="362">
        <v>11</v>
      </c>
      <c r="AA151" s="363">
        <v>153673</v>
      </c>
      <c r="AB151" s="364">
        <v>132</v>
      </c>
      <c r="AC151" s="63">
        <v>8</v>
      </c>
      <c r="AD151" s="14">
        <v>131750</v>
      </c>
      <c r="AE151" s="64">
        <v>189</v>
      </c>
      <c r="AF151" s="359">
        <v>9</v>
      </c>
      <c r="AG151" s="360">
        <v>200333</v>
      </c>
      <c r="AH151" s="361">
        <v>118</v>
      </c>
      <c r="AI151" s="63">
        <v>4</v>
      </c>
      <c r="AJ151" s="14">
        <v>171775</v>
      </c>
      <c r="AK151" s="64">
        <v>103</v>
      </c>
      <c r="AL151" s="359">
        <v>11</v>
      </c>
      <c r="AM151" s="360">
        <v>216536</v>
      </c>
      <c r="AN151" s="361">
        <v>178</v>
      </c>
      <c r="AO151" s="61">
        <v>11</v>
      </c>
      <c r="AP151" s="13">
        <v>224400</v>
      </c>
      <c r="AQ151" s="62">
        <v>117</v>
      </c>
      <c r="AR151" s="362">
        <v>15</v>
      </c>
      <c r="AS151" s="363">
        <v>188487</v>
      </c>
      <c r="AT151" s="364">
        <v>69</v>
      </c>
      <c r="AU151" s="61">
        <v>16</v>
      </c>
      <c r="AV151" s="13">
        <v>262597</v>
      </c>
      <c r="AW151" s="62">
        <v>107</v>
      </c>
      <c r="AX151" s="359">
        <v>13</v>
      </c>
      <c r="AY151" s="360">
        <v>222171</v>
      </c>
      <c r="AZ151" s="361">
        <v>86</v>
      </c>
      <c r="BA151" s="61">
        <v>18</v>
      </c>
      <c r="BB151" s="13">
        <v>183917</v>
      </c>
      <c r="BC151" s="13">
        <v>74</v>
      </c>
      <c r="BD151" s="61"/>
      <c r="BE151" s="13"/>
      <c r="BF151" s="62"/>
      <c r="BG151" s="359"/>
      <c r="BH151" s="360"/>
      <c r="BI151" s="361"/>
      <c r="BJ151" s="61"/>
      <c r="BK151" s="13"/>
      <c r="BL151" s="62"/>
    </row>
    <row r="152" spans="1:64" s="11" customFormat="1" x14ac:dyDescent="0.2">
      <c r="A152" t="s">
        <v>13</v>
      </c>
      <c r="B152" s="523">
        <v>796</v>
      </c>
      <c r="C152" s="524" t="s">
        <v>4727</v>
      </c>
      <c r="D152" s="525">
        <v>33</v>
      </c>
      <c r="E152" s="135">
        <v>769</v>
      </c>
      <c r="F152" s="499" t="s">
        <v>3968</v>
      </c>
      <c r="G152" s="136">
        <v>39</v>
      </c>
      <c r="H152" s="430">
        <v>751</v>
      </c>
      <c r="I152" s="431" t="s">
        <v>3188</v>
      </c>
      <c r="J152" s="432">
        <v>42</v>
      </c>
      <c r="K152" s="135">
        <v>733</v>
      </c>
      <c r="L152" t="s">
        <v>2438</v>
      </c>
      <c r="M152" s="136">
        <v>49</v>
      </c>
      <c r="N152" s="430">
        <v>767</v>
      </c>
      <c r="O152" s="431" t="s">
        <v>1690</v>
      </c>
      <c r="P152" s="432">
        <v>70</v>
      </c>
      <c r="Q152" s="40">
        <v>674</v>
      </c>
      <c r="R152" s="40" t="s">
        <v>931</v>
      </c>
      <c r="S152" s="254">
        <v>79</v>
      </c>
      <c r="T152" s="363">
        <v>688</v>
      </c>
      <c r="U152" s="363">
        <v>109091</v>
      </c>
      <c r="V152" s="364">
        <v>97</v>
      </c>
      <c r="W152" s="63">
        <v>675</v>
      </c>
      <c r="X152" s="14">
        <v>105949</v>
      </c>
      <c r="Y152" s="64">
        <v>101</v>
      </c>
      <c r="Z152" s="362">
        <v>651</v>
      </c>
      <c r="AA152" s="363">
        <v>97478</v>
      </c>
      <c r="AB152" s="364">
        <v>111</v>
      </c>
      <c r="AC152" s="63">
        <v>491</v>
      </c>
      <c r="AD152" s="14">
        <v>100235</v>
      </c>
      <c r="AE152" s="64">
        <v>114</v>
      </c>
      <c r="AF152" s="359">
        <v>454</v>
      </c>
      <c r="AG152" s="360">
        <v>107139</v>
      </c>
      <c r="AH152" s="361">
        <v>103</v>
      </c>
      <c r="AI152" s="63">
        <v>513</v>
      </c>
      <c r="AJ152" s="14">
        <v>115000</v>
      </c>
      <c r="AK152" s="64">
        <v>100</v>
      </c>
      <c r="AL152" s="359">
        <v>541</v>
      </c>
      <c r="AM152" s="360">
        <v>125422</v>
      </c>
      <c r="AN152" s="361">
        <v>96</v>
      </c>
      <c r="AO152" s="61">
        <v>699</v>
      </c>
      <c r="AP152" s="13">
        <v>131973</v>
      </c>
      <c r="AQ152" s="62">
        <v>89</v>
      </c>
      <c r="AR152" s="362">
        <v>785</v>
      </c>
      <c r="AS152" s="363">
        <v>122179</v>
      </c>
      <c r="AT152" s="364">
        <v>166</v>
      </c>
      <c r="AU152" s="61">
        <v>883</v>
      </c>
      <c r="AV152" s="13">
        <v>126138</v>
      </c>
      <c r="AW152" s="62">
        <v>64</v>
      </c>
      <c r="AX152" s="359">
        <v>810</v>
      </c>
      <c r="AY152" s="360">
        <v>115290</v>
      </c>
      <c r="AZ152" s="361">
        <v>71</v>
      </c>
      <c r="BA152" s="61">
        <v>768</v>
      </c>
      <c r="BB152" s="13">
        <v>109497</v>
      </c>
      <c r="BC152" s="13">
        <v>77</v>
      </c>
      <c r="BD152" s="61"/>
      <c r="BE152" s="13"/>
      <c r="BF152" s="62"/>
      <c r="BG152" s="359"/>
      <c r="BH152" s="360"/>
      <c r="BI152" s="361"/>
      <c r="BJ152" s="61"/>
      <c r="BK152" s="13"/>
      <c r="BL152" s="62"/>
    </row>
    <row r="153" spans="1:64" s="11" customFormat="1" x14ac:dyDescent="0.2">
      <c r="A153" t="s">
        <v>186</v>
      </c>
      <c r="B153" s="523">
        <v>138</v>
      </c>
      <c r="C153" s="524" t="s">
        <v>4728</v>
      </c>
      <c r="D153" s="525">
        <v>48</v>
      </c>
      <c r="E153" s="135">
        <v>127</v>
      </c>
      <c r="F153" s="499" t="s">
        <v>3969</v>
      </c>
      <c r="G153" s="136">
        <v>39</v>
      </c>
      <c r="H153" s="430">
        <v>128</v>
      </c>
      <c r="I153" s="431" t="s">
        <v>3189</v>
      </c>
      <c r="J153" s="432">
        <v>46</v>
      </c>
      <c r="K153" s="135">
        <v>107</v>
      </c>
      <c r="L153" t="s">
        <v>2439</v>
      </c>
      <c r="M153" s="136">
        <v>62</v>
      </c>
      <c r="N153" s="430">
        <v>106</v>
      </c>
      <c r="O153" s="431" t="s">
        <v>1691</v>
      </c>
      <c r="P153" s="432">
        <v>73</v>
      </c>
      <c r="Q153" s="40">
        <v>135</v>
      </c>
      <c r="R153" s="40" t="s">
        <v>932</v>
      </c>
      <c r="S153" s="254">
        <v>84</v>
      </c>
      <c r="T153" s="363">
        <v>103</v>
      </c>
      <c r="U153" s="363">
        <v>163641</v>
      </c>
      <c r="V153" s="364">
        <v>97</v>
      </c>
      <c r="W153" s="63">
        <v>125</v>
      </c>
      <c r="X153" s="14">
        <v>174260</v>
      </c>
      <c r="Y153" s="64">
        <v>136</v>
      </c>
      <c r="Z153" s="362">
        <v>105</v>
      </c>
      <c r="AA153" s="363">
        <v>160810</v>
      </c>
      <c r="AB153" s="364">
        <v>141</v>
      </c>
      <c r="AC153" s="63">
        <v>68</v>
      </c>
      <c r="AD153" s="14">
        <v>161196</v>
      </c>
      <c r="AE153" s="64">
        <v>105</v>
      </c>
      <c r="AF153" s="359">
        <v>73</v>
      </c>
      <c r="AG153" s="360">
        <v>155569</v>
      </c>
      <c r="AH153" s="361">
        <v>98</v>
      </c>
      <c r="AI153" s="63">
        <v>85</v>
      </c>
      <c r="AJ153" s="14">
        <v>144178</v>
      </c>
      <c r="AK153" s="64">
        <v>105</v>
      </c>
      <c r="AL153" s="359">
        <v>89</v>
      </c>
      <c r="AM153" s="360">
        <v>162280</v>
      </c>
      <c r="AN153" s="361">
        <v>103</v>
      </c>
      <c r="AO153" s="61">
        <v>122</v>
      </c>
      <c r="AP153" s="13">
        <v>183095</v>
      </c>
      <c r="AQ153" s="62">
        <v>123</v>
      </c>
      <c r="AR153" s="362">
        <v>131</v>
      </c>
      <c r="AS153" s="363">
        <v>173769</v>
      </c>
      <c r="AT153" s="364">
        <v>90</v>
      </c>
      <c r="AU153" s="61">
        <v>112</v>
      </c>
      <c r="AV153" s="13">
        <v>165770</v>
      </c>
      <c r="AW153" s="62">
        <v>67</v>
      </c>
      <c r="AX153" s="359">
        <v>108</v>
      </c>
      <c r="AY153" s="360">
        <v>148789</v>
      </c>
      <c r="AZ153" s="361">
        <v>92</v>
      </c>
      <c r="BA153" s="61">
        <v>105</v>
      </c>
      <c r="BB153" s="13">
        <v>136330</v>
      </c>
      <c r="BC153" s="13">
        <v>94</v>
      </c>
      <c r="BD153" s="61"/>
      <c r="BE153" s="13"/>
      <c r="BF153" s="62"/>
      <c r="BG153" s="359"/>
      <c r="BH153" s="360"/>
      <c r="BI153" s="361"/>
      <c r="BJ153" s="61"/>
      <c r="BK153" s="13"/>
      <c r="BL153" s="62"/>
    </row>
    <row r="154" spans="1:64" s="11" customFormat="1" x14ac:dyDescent="0.2">
      <c r="A154" t="s">
        <v>187</v>
      </c>
      <c r="B154" s="523">
        <v>12</v>
      </c>
      <c r="C154" s="524" t="s">
        <v>4729</v>
      </c>
      <c r="D154" s="525">
        <v>83</v>
      </c>
      <c r="E154" s="135">
        <v>12</v>
      </c>
      <c r="F154" s="499" t="s">
        <v>3970</v>
      </c>
      <c r="G154" s="136">
        <v>46</v>
      </c>
      <c r="H154" s="430">
        <v>9</v>
      </c>
      <c r="I154" s="431" t="s">
        <v>3190</v>
      </c>
      <c r="J154" s="432">
        <v>86</v>
      </c>
      <c r="K154" s="135">
        <v>12</v>
      </c>
      <c r="L154" t="s">
        <v>2440</v>
      </c>
      <c r="M154" s="136">
        <v>101</v>
      </c>
      <c r="N154" s="430">
        <v>12</v>
      </c>
      <c r="O154" s="431" t="s">
        <v>1692</v>
      </c>
      <c r="P154" s="432">
        <v>175</v>
      </c>
      <c r="Q154" s="40">
        <v>9</v>
      </c>
      <c r="R154" s="40" t="s">
        <v>933</v>
      </c>
      <c r="S154" s="254">
        <v>172</v>
      </c>
      <c r="T154" s="363">
        <v>6</v>
      </c>
      <c r="U154" s="363">
        <v>250983</v>
      </c>
      <c r="V154" s="364">
        <v>83</v>
      </c>
      <c r="W154" s="63">
        <v>9</v>
      </c>
      <c r="X154" s="14">
        <v>143421</v>
      </c>
      <c r="Y154" s="64">
        <v>99</v>
      </c>
      <c r="Z154" s="362">
        <v>5</v>
      </c>
      <c r="AA154" s="363">
        <v>150000</v>
      </c>
      <c r="AB154" s="364">
        <v>113</v>
      </c>
      <c r="AC154" s="63">
        <v>6</v>
      </c>
      <c r="AD154" s="14">
        <v>143133</v>
      </c>
      <c r="AE154" s="64">
        <v>170</v>
      </c>
      <c r="AF154" s="359">
        <v>5</v>
      </c>
      <c r="AG154" s="360">
        <v>163900</v>
      </c>
      <c r="AH154" s="361">
        <v>87</v>
      </c>
      <c r="AI154" s="63">
        <v>5</v>
      </c>
      <c r="AJ154" s="14">
        <v>154900</v>
      </c>
      <c r="AK154" s="64">
        <v>129</v>
      </c>
      <c r="AL154" s="359">
        <v>7</v>
      </c>
      <c r="AM154" s="360">
        <v>249143</v>
      </c>
      <c r="AN154" s="361">
        <v>82</v>
      </c>
      <c r="AO154" s="61">
        <v>1</v>
      </c>
      <c r="AP154" s="13">
        <v>226800</v>
      </c>
      <c r="AQ154" s="62">
        <v>225</v>
      </c>
      <c r="AR154" s="362">
        <v>3</v>
      </c>
      <c r="AS154" s="363">
        <v>267833</v>
      </c>
      <c r="AT154" s="364">
        <v>138</v>
      </c>
      <c r="AU154" s="61">
        <v>5</v>
      </c>
      <c r="AV154" s="13">
        <v>346401</v>
      </c>
      <c r="AW154" s="62">
        <v>124</v>
      </c>
      <c r="AX154" s="359">
        <v>6</v>
      </c>
      <c r="AY154" s="360">
        <v>256417</v>
      </c>
      <c r="AZ154" s="361">
        <v>38</v>
      </c>
      <c r="BA154" s="61">
        <v>9</v>
      </c>
      <c r="BB154" s="13">
        <v>193878</v>
      </c>
      <c r="BC154" s="13">
        <v>140</v>
      </c>
      <c r="BD154" s="61"/>
      <c r="BE154" s="13"/>
      <c r="BF154" s="62"/>
      <c r="BG154" s="359"/>
      <c r="BH154" s="360"/>
      <c r="BI154" s="361"/>
      <c r="BJ154" s="61"/>
      <c r="BK154" s="13"/>
      <c r="BL154" s="62"/>
    </row>
    <row r="155" spans="1:64" s="11" customFormat="1" x14ac:dyDescent="0.2">
      <c r="A155" t="s">
        <v>188</v>
      </c>
      <c r="B155" s="523">
        <v>9</v>
      </c>
      <c r="C155" s="524" t="s">
        <v>4730</v>
      </c>
      <c r="D155" s="525">
        <v>33</v>
      </c>
      <c r="E155" s="135">
        <v>7</v>
      </c>
      <c r="F155" s="499" t="s">
        <v>3971</v>
      </c>
      <c r="G155" s="136">
        <v>25</v>
      </c>
      <c r="H155" s="430">
        <v>13</v>
      </c>
      <c r="I155" s="431" t="s">
        <v>3191</v>
      </c>
      <c r="J155" s="432">
        <v>59</v>
      </c>
      <c r="K155" s="135">
        <v>7</v>
      </c>
      <c r="L155" t="s">
        <v>2441</v>
      </c>
      <c r="M155" s="136">
        <v>66</v>
      </c>
      <c r="N155" s="430">
        <v>6</v>
      </c>
      <c r="O155" s="431" t="s">
        <v>1693</v>
      </c>
      <c r="P155" s="432">
        <v>59</v>
      </c>
      <c r="Q155" s="40">
        <v>10</v>
      </c>
      <c r="R155" s="40" t="s">
        <v>934</v>
      </c>
      <c r="S155" s="254">
        <v>60</v>
      </c>
      <c r="T155" s="363">
        <v>10</v>
      </c>
      <c r="U155" s="363">
        <v>140910</v>
      </c>
      <c r="V155" s="364">
        <v>77</v>
      </c>
      <c r="W155" s="63">
        <v>7</v>
      </c>
      <c r="X155" s="14">
        <v>92292</v>
      </c>
      <c r="Y155" s="64">
        <v>61</v>
      </c>
      <c r="Z155" s="362">
        <v>7</v>
      </c>
      <c r="AA155" s="363">
        <v>79000</v>
      </c>
      <c r="AB155" s="364">
        <v>86</v>
      </c>
      <c r="AC155" s="63">
        <v>5</v>
      </c>
      <c r="AD155" s="14">
        <v>160100</v>
      </c>
      <c r="AE155" s="64">
        <v>175</v>
      </c>
      <c r="AF155" s="359">
        <v>6</v>
      </c>
      <c r="AG155" s="360">
        <v>150817</v>
      </c>
      <c r="AH155" s="361">
        <v>127</v>
      </c>
      <c r="AI155" s="63">
        <v>5</v>
      </c>
      <c r="AJ155" s="14">
        <v>120280</v>
      </c>
      <c r="AK155" s="64">
        <v>117</v>
      </c>
      <c r="AL155" s="359">
        <v>3</v>
      </c>
      <c r="AM155" s="360">
        <v>138667</v>
      </c>
      <c r="AN155" s="361">
        <v>163</v>
      </c>
      <c r="AO155" s="61">
        <v>14</v>
      </c>
      <c r="AP155" s="13">
        <v>147641</v>
      </c>
      <c r="AQ155" s="62">
        <v>101</v>
      </c>
      <c r="AR155" s="362">
        <v>8</v>
      </c>
      <c r="AS155" s="363">
        <v>164336</v>
      </c>
      <c r="AT155" s="364">
        <v>91</v>
      </c>
      <c r="AU155" s="61">
        <v>9</v>
      </c>
      <c r="AV155" s="13">
        <v>160444</v>
      </c>
      <c r="AW155" s="62">
        <v>76</v>
      </c>
      <c r="AX155" s="359">
        <v>9</v>
      </c>
      <c r="AY155" s="360">
        <v>121578</v>
      </c>
      <c r="AZ155" s="361">
        <v>114</v>
      </c>
      <c r="BA155" s="61">
        <v>11</v>
      </c>
      <c r="BB155" s="13">
        <v>125245</v>
      </c>
      <c r="BC155" s="13">
        <v>58</v>
      </c>
      <c r="BD155" s="61"/>
      <c r="BE155" s="13"/>
      <c r="BF155" s="62"/>
      <c r="BG155" s="359"/>
      <c r="BH155" s="360"/>
      <c r="BI155" s="361"/>
      <c r="BJ155" s="61"/>
      <c r="BK155" s="13"/>
      <c r="BL155" s="62"/>
    </row>
    <row r="156" spans="1:64" s="11" customFormat="1" x14ac:dyDescent="0.2">
      <c r="A156" t="s">
        <v>189</v>
      </c>
      <c r="B156" s="523">
        <v>35</v>
      </c>
      <c r="C156" s="524" t="s">
        <v>4731</v>
      </c>
      <c r="D156" s="525">
        <v>32</v>
      </c>
      <c r="E156" s="135">
        <v>35</v>
      </c>
      <c r="F156" s="499" t="s">
        <v>3972</v>
      </c>
      <c r="G156" s="136">
        <v>33</v>
      </c>
      <c r="H156" s="430">
        <v>39</v>
      </c>
      <c r="I156" s="431" t="s">
        <v>3192</v>
      </c>
      <c r="J156" s="432">
        <v>52</v>
      </c>
      <c r="K156" s="135">
        <v>32</v>
      </c>
      <c r="L156" t="s">
        <v>2442</v>
      </c>
      <c r="M156" s="136">
        <v>42</v>
      </c>
      <c r="N156" s="430">
        <v>43</v>
      </c>
      <c r="O156" s="431" t="s">
        <v>1694</v>
      </c>
      <c r="P156" s="432">
        <v>70</v>
      </c>
      <c r="Q156" s="40">
        <v>29</v>
      </c>
      <c r="R156" s="40" t="s">
        <v>935</v>
      </c>
      <c r="S156" s="254">
        <v>75</v>
      </c>
      <c r="T156" s="363">
        <v>42</v>
      </c>
      <c r="U156" s="363">
        <v>231094</v>
      </c>
      <c r="V156" s="364">
        <v>85</v>
      </c>
      <c r="W156" s="63">
        <v>35</v>
      </c>
      <c r="X156" s="14">
        <v>232280</v>
      </c>
      <c r="Y156" s="64">
        <v>119</v>
      </c>
      <c r="Z156" s="362">
        <v>25</v>
      </c>
      <c r="AA156" s="363">
        <v>205490</v>
      </c>
      <c r="AB156" s="364">
        <v>80</v>
      </c>
      <c r="AC156" s="63">
        <v>13</v>
      </c>
      <c r="AD156" s="14">
        <v>296250</v>
      </c>
      <c r="AE156" s="64">
        <v>107</v>
      </c>
      <c r="AF156" s="359">
        <v>17</v>
      </c>
      <c r="AG156" s="360">
        <v>263206</v>
      </c>
      <c r="AH156" s="361">
        <v>91</v>
      </c>
      <c r="AI156" s="63">
        <v>22</v>
      </c>
      <c r="AJ156" s="14">
        <v>191432</v>
      </c>
      <c r="AK156" s="64">
        <v>138</v>
      </c>
      <c r="AL156" s="359">
        <v>28</v>
      </c>
      <c r="AM156" s="360">
        <v>205449</v>
      </c>
      <c r="AN156" s="361">
        <v>111</v>
      </c>
      <c r="AO156" s="61">
        <v>31</v>
      </c>
      <c r="AP156" s="13">
        <v>238948</v>
      </c>
      <c r="AQ156" s="62">
        <v>129</v>
      </c>
      <c r="AR156" s="362">
        <v>30</v>
      </c>
      <c r="AS156" s="363">
        <v>244770</v>
      </c>
      <c r="AT156" s="364">
        <v>67</v>
      </c>
      <c r="AU156" s="61">
        <v>22</v>
      </c>
      <c r="AV156" s="13">
        <v>211158</v>
      </c>
      <c r="AW156" s="62">
        <v>87</v>
      </c>
      <c r="AX156" s="359">
        <v>30</v>
      </c>
      <c r="AY156" s="360">
        <v>180762</v>
      </c>
      <c r="AZ156" s="361">
        <v>63</v>
      </c>
      <c r="BA156" s="61">
        <v>22</v>
      </c>
      <c r="BB156" s="13">
        <v>167680</v>
      </c>
      <c r="BC156" s="13">
        <v>121</v>
      </c>
      <c r="BD156" s="61"/>
      <c r="BE156" s="13"/>
      <c r="BF156" s="62"/>
      <c r="BG156" s="359"/>
      <c r="BH156" s="360"/>
      <c r="BI156" s="361"/>
      <c r="BJ156" s="61"/>
      <c r="BK156" s="13"/>
      <c r="BL156" s="62"/>
    </row>
    <row r="157" spans="1:64" s="11" customFormat="1" x14ac:dyDescent="0.2">
      <c r="B157" s="405"/>
      <c r="C157" s="502"/>
      <c r="D157" s="407"/>
      <c r="E157" s="135"/>
      <c r="F157" s="499"/>
      <c r="G157" s="136"/>
      <c r="H157" s="405"/>
      <c r="I157" s="406"/>
      <c r="J157" s="407"/>
      <c r="K157" s="135"/>
      <c r="L157"/>
      <c r="M157" s="136"/>
      <c r="N157" s="405"/>
      <c r="O157" s="406"/>
      <c r="P157" s="407"/>
      <c r="Q157" s="40"/>
      <c r="R157" s="40"/>
      <c r="S157" s="254"/>
      <c r="T157" s="363"/>
      <c r="U157" s="363"/>
      <c r="V157" s="364"/>
      <c r="W157" s="61"/>
      <c r="X157" s="13"/>
      <c r="Y157" s="62"/>
      <c r="Z157" s="359"/>
      <c r="AA157" s="360"/>
      <c r="AB157" s="361"/>
      <c r="AC157" s="61"/>
      <c r="AD157" s="13"/>
      <c r="AE157" s="62"/>
      <c r="AF157" s="359"/>
      <c r="AG157" s="360"/>
      <c r="AH157" s="361"/>
      <c r="AI157" s="61"/>
      <c r="AJ157" s="13"/>
      <c r="AK157" s="62"/>
      <c r="AL157" s="359"/>
      <c r="AM157" s="360"/>
      <c r="AN157" s="361"/>
      <c r="AO157" s="61"/>
      <c r="AP157" s="13"/>
      <c r="AQ157" s="62"/>
      <c r="AR157" s="359"/>
      <c r="AS157" s="360"/>
      <c r="AT157" s="361"/>
      <c r="AU157" s="61"/>
      <c r="AV157" s="13"/>
      <c r="AW157" s="62"/>
      <c r="AX157" s="362"/>
      <c r="AY157" s="363"/>
      <c r="AZ157" s="364"/>
      <c r="BA157" s="61"/>
      <c r="BB157" s="13"/>
      <c r="BC157" s="13"/>
      <c r="BD157" s="61"/>
      <c r="BE157" s="13"/>
      <c r="BF157" s="62"/>
      <c r="BG157" s="359"/>
      <c r="BH157" s="360"/>
      <c r="BI157" s="361"/>
      <c r="BJ157" s="61"/>
      <c r="BK157" s="13"/>
      <c r="BL157" s="62"/>
    </row>
    <row r="158" spans="1:64" s="11" customFormat="1" x14ac:dyDescent="0.2">
      <c r="B158" s="405"/>
      <c r="C158" s="502"/>
      <c r="D158" s="407"/>
      <c r="E158" s="135"/>
      <c r="F158" s="499"/>
      <c r="G158" s="136"/>
      <c r="H158" s="405"/>
      <c r="I158" s="406"/>
      <c r="J158" s="407"/>
      <c r="K158" s="135"/>
      <c r="L158"/>
      <c r="M158" s="136"/>
      <c r="N158" s="405"/>
      <c r="O158" s="406"/>
      <c r="P158" s="407"/>
      <c r="Q158" s="40"/>
      <c r="R158" s="40"/>
      <c r="S158" s="254"/>
      <c r="T158" s="363"/>
      <c r="U158" s="363"/>
      <c r="V158" s="364"/>
      <c r="W158" s="61"/>
      <c r="X158" s="13"/>
      <c r="Y158" s="62"/>
      <c r="Z158" s="359"/>
      <c r="AA158" s="360"/>
      <c r="AB158" s="361"/>
      <c r="AC158" s="61"/>
      <c r="AD158" s="13"/>
      <c r="AE158" s="62"/>
      <c r="AF158" s="359"/>
      <c r="AG158" s="360"/>
      <c r="AH158" s="361"/>
      <c r="AI158" s="61"/>
      <c r="AJ158" s="13"/>
      <c r="AK158" s="62"/>
      <c r="AL158" s="359"/>
      <c r="AM158" s="360"/>
      <c r="AN158" s="361"/>
      <c r="AO158" s="61"/>
      <c r="AP158" s="13"/>
      <c r="AQ158" s="62"/>
      <c r="AR158" s="359"/>
      <c r="AS158" s="360"/>
      <c r="AT158" s="361"/>
      <c r="AU158" s="61"/>
      <c r="AV158" s="13"/>
      <c r="AW158" s="62"/>
      <c r="AX158" s="359"/>
      <c r="AY158" s="360"/>
      <c r="AZ158" s="361"/>
      <c r="BA158" s="61"/>
      <c r="BB158" s="13"/>
      <c r="BC158" s="13"/>
      <c r="BD158" s="61"/>
      <c r="BE158" s="13"/>
      <c r="BF158" s="62"/>
      <c r="BG158" s="359"/>
      <c r="BH158" s="360"/>
      <c r="BI158" s="361"/>
      <c r="BJ158" s="61"/>
      <c r="BK158" s="13"/>
      <c r="BL158" s="62"/>
    </row>
    <row r="159" spans="1:64" x14ac:dyDescent="0.2">
      <c r="A159" s="21" t="s">
        <v>260</v>
      </c>
      <c r="B159" s="405"/>
      <c r="C159" s="502"/>
      <c r="D159" s="407"/>
      <c r="E159" s="135"/>
      <c r="F159" s="499"/>
      <c r="G159" s="136"/>
      <c r="H159" s="405"/>
      <c r="I159" s="406"/>
      <c r="J159" s="407"/>
      <c r="K159" s="135"/>
      <c r="L159"/>
      <c r="M159" s="136"/>
      <c r="N159" s="382"/>
      <c r="O159" s="383"/>
      <c r="P159" s="384"/>
      <c r="Q159" s="40"/>
      <c r="R159"/>
      <c r="S159"/>
      <c r="T159" s="369"/>
      <c r="U159" s="369"/>
      <c r="V159" s="370"/>
      <c r="W159" s="67"/>
      <c r="X159" s="3"/>
      <c r="Y159" s="68"/>
      <c r="Z159" s="368"/>
      <c r="AA159" s="369"/>
      <c r="AB159" s="370"/>
      <c r="AC159"/>
      <c r="AD159" s="3"/>
      <c r="AE159"/>
      <c r="AF159" s="368"/>
      <c r="AG159" s="369"/>
      <c r="AH159" s="370"/>
      <c r="AI159"/>
      <c r="AJ159" s="3"/>
      <c r="AK159"/>
      <c r="AL159" s="368"/>
      <c r="AM159" s="369"/>
      <c r="AN159" s="370"/>
      <c r="AO159"/>
      <c r="AP159" s="3"/>
      <c r="AQ159"/>
      <c r="AR159" s="368"/>
      <c r="AS159" s="369"/>
      <c r="AT159" s="370"/>
      <c r="AU159"/>
      <c r="AV159" s="3"/>
      <c r="AW159"/>
      <c r="AX159" s="368"/>
      <c r="AY159" s="369"/>
      <c r="AZ159" s="370"/>
      <c r="BA159" s="63"/>
      <c r="BD159" s="63"/>
      <c r="BF159" s="64"/>
      <c r="BG159" s="362"/>
      <c r="BH159" s="363"/>
      <c r="BI159" s="364"/>
      <c r="BJ159" s="63"/>
      <c r="BK159" s="14"/>
      <c r="BL159" s="64"/>
    </row>
    <row r="160" spans="1:64" x14ac:dyDescent="0.2">
      <c r="A160" s="19"/>
      <c r="B160" s="477">
        <v>2020</v>
      </c>
      <c r="C160" s="500"/>
      <c r="D160" s="348"/>
      <c r="E160" s="457">
        <v>2019</v>
      </c>
      <c r="F160" s="503"/>
      <c r="G160" s="458"/>
      <c r="H160" s="500">
        <v>2018</v>
      </c>
      <c r="I160" s="347"/>
      <c r="J160" s="348"/>
      <c r="K160" s="457">
        <v>2017</v>
      </c>
      <c r="L160" s="4"/>
      <c r="M160" s="458"/>
      <c r="N160" s="412">
        <v>2016</v>
      </c>
      <c r="O160" s="446"/>
      <c r="P160" s="447"/>
      <c r="Q160" s="40">
        <v>2015</v>
      </c>
      <c r="R160"/>
      <c r="S160"/>
      <c r="T160" s="369">
        <v>2014</v>
      </c>
      <c r="U160" s="369"/>
      <c r="V160" s="370"/>
      <c r="W160" s="67">
        <v>2013</v>
      </c>
      <c r="X160" s="3"/>
      <c r="Y160" s="68"/>
      <c r="Z160" s="368">
        <v>2012</v>
      </c>
      <c r="AA160" s="369"/>
      <c r="AB160" s="370"/>
      <c r="AC160">
        <v>2011</v>
      </c>
      <c r="AD160" s="3"/>
      <c r="AE160"/>
      <c r="AF160" s="368">
        <v>2010</v>
      </c>
      <c r="AG160" s="369"/>
      <c r="AH160" s="370"/>
      <c r="AI160">
        <v>2009</v>
      </c>
      <c r="AJ160" s="3"/>
      <c r="AK160"/>
      <c r="AL160" s="368">
        <v>2008</v>
      </c>
      <c r="AM160" s="369"/>
      <c r="AN160" s="370"/>
      <c r="AO160">
        <v>2007</v>
      </c>
      <c r="AP160" s="3"/>
      <c r="AQ160"/>
      <c r="AR160" s="368">
        <v>2006</v>
      </c>
      <c r="AS160" s="369"/>
      <c r="AT160" s="370"/>
      <c r="AU160">
        <v>2005</v>
      </c>
      <c r="AV160" s="3"/>
      <c r="AW160"/>
      <c r="AX160" s="368">
        <v>2004</v>
      </c>
      <c r="AY160" s="369"/>
      <c r="AZ160" s="370"/>
      <c r="BA160">
        <v>2003</v>
      </c>
      <c r="BB160" s="3"/>
      <c r="BC160" s="3"/>
      <c r="BD160">
        <v>2002</v>
      </c>
      <c r="BE160" s="3"/>
      <c r="BF160"/>
      <c r="BG160" s="368">
        <v>2001</v>
      </c>
      <c r="BH160" s="369"/>
      <c r="BI160" s="370"/>
      <c r="BJ160">
        <v>2000</v>
      </c>
      <c r="BK160" s="14"/>
      <c r="BL160" s="64"/>
    </row>
    <row r="161" spans="1:64" x14ac:dyDescent="0.2">
      <c r="A161" s="4"/>
      <c r="B161" s="477" t="s">
        <v>262</v>
      </c>
      <c r="C161" s="500" t="s">
        <v>263</v>
      </c>
      <c r="D161" s="348" t="s">
        <v>264</v>
      </c>
      <c r="E161" s="457" t="s">
        <v>262</v>
      </c>
      <c r="F161" s="503" t="s">
        <v>263</v>
      </c>
      <c r="G161" s="458" t="s">
        <v>264</v>
      </c>
      <c r="H161" s="500" t="s">
        <v>262</v>
      </c>
      <c r="I161" s="347" t="s">
        <v>263</v>
      </c>
      <c r="J161" s="348" t="s">
        <v>264</v>
      </c>
      <c r="K161" s="457" t="s">
        <v>262</v>
      </c>
      <c r="L161" s="4" t="s">
        <v>263</v>
      </c>
      <c r="M161" s="458" t="s">
        <v>264</v>
      </c>
      <c r="N161" s="412" t="s">
        <v>262</v>
      </c>
      <c r="O161" s="413" t="s">
        <v>263</v>
      </c>
      <c r="P161" s="414" t="s">
        <v>264</v>
      </c>
      <c r="Q161" s="53" t="s">
        <v>262</v>
      </c>
      <c r="R161" s="53" t="s">
        <v>263</v>
      </c>
      <c r="S161" s="411" t="s">
        <v>264</v>
      </c>
      <c r="T161" s="354" t="s">
        <v>262</v>
      </c>
      <c r="U161" s="354" t="s">
        <v>263</v>
      </c>
      <c r="V161" s="355" t="s">
        <v>264</v>
      </c>
      <c r="W161" s="57" t="s">
        <v>262</v>
      </c>
      <c r="X161" s="46" t="s">
        <v>263</v>
      </c>
      <c r="Y161" s="58" t="s">
        <v>264</v>
      </c>
      <c r="Z161" s="353" t="s">
        <v>262</v>
      </c>
      <c r="AA161" s="354" t="s">
        <v>263</v>
      </c>
      <c r="AB161" s="355" t="s">
        <v>264</v>
      </c>
      <c r="AC161" s="57" t="s">
        <v>262</v>
      </c>
      <c r="AD161" s="46" t="s">
        <v>263</v>
      </c>
      <c r="AE161" s="58" t="s">
        <v>264</v>
      </c>
      <c r="AF161" s="353" t="s">
        <v>262</v>
      </c>
      <c r="AG161" s="354" t="s">
        <v>263</v>
      </c>
      <c r="AH161" s="355" t="s">
        <v>264</v>
      </c>
      <c r="AI161" s="57" t="s">
        <v>262</v>
      </c>
      <c r="AJ161" s="46" t="s">
        <v>263</v>
      </c>
      <c r="AK161" s="58" t="s">
        <v>264</v>
      </c>
      <c r="AL161" s="353" t="s">
        <v>262</v>
      </c>
      <c r="AM161" s="354" t="s">
        <v>263</v>
      </c>
      <c r="AN161" s="355" t="s">
        <v>264</v>
      </c>
      <c r="AO161" s="57" t="s">
        <v>262</v>
      </c>
      <c r="AP161" s="46" t="s">
        <v>263</v>
      </c>
      <c r="AQ161" s="58" t="s">
        <v>264</v>
      </c>
      <c r="AR161" s="353" t="s">
        <v>262</v>
      </c>
      <c r="AS161" s="354" t="s">
        <v>263</v>
      </c>
      <c r="AT161" s="355" t="s">
        <v>264</v>
      </c>
      <c r="AU161" s="57" t="s">
        <v>262</v>
      </c>
      <c r="AV161" s="46" t="s">
        <v>263</v>
      </c>
      <c r="AW161" s="58" t="s">
        <v>264</v>
      </c>
      <c r="AX161" s="353" t="s">
        <v>262</v>
      </c>
      <c r="AY161" s="354" t="s">
        <v>263</v>
      </c>
      <c r="AZ161" s="355" t="s">
        <v>264</v>
      </c>
      <c r="BA161" s="57" t="s">
        <v>262</v>
      </c>
      <c r="BB161" s="46" t="s">
        <v>263</v>
      </c>
      <c r="BC161" s="46" t="s">
        <v>264</v>
      </c>
      <c r="BD161" s="57" t="s">
        <v>262</v>
      </c>
      <c r="BE161" s="46" t="s">
        <v>263</v>
      </c>
      <c r="BF161" s="58" t="s">
        <v>264</v>
      </c>
      <c r="BG161" s="353" t="s">
        <v>262</v>
      </c>
      <c r="BH161" s="354" t="s">
        <v>263</v>
      </c>
      <c r="BI161" s="355" t="s">
        <v>264</v>
      </c>
      <c r="BJ161" s="57" t="s">
        <v>262</v>
      </c>
      <c r="BK161" s="3" t="s">
        <v>263</v>
      </c>
      <c r="BL161" t="s">
        <v>264</v>
      </c>
    </row>
    <row r="162" spans="1:64" x14ac:dyDescent="0.2">
      <c r="A162" s="255" t="s">
        <v>52</v>
      </c>
      <c r="B162" s="436">
        <v>2036</v>
      </c>
      <c r="C162" s="550" t="s">
        <v>4732</v>
      </c>
      <c r="D162" s="551">
        <v>71</v>
      </c>
      <c r="E162" s="255">
        <v>1889</v>
      </c>
      <c r="F162" s="35" t="s">
        <v>3995</v>
      </c>
      <c r="G162" s="256">
        <v>72</v>
      </c>
      <c r="H162" s="437">
        <v>1866</v>
      </c>
      <c r="I162" s="437" t="s">
        <v>3215</v>
      </c>
      <c r="J162" s="438">
        <v>83</v>
      </c>
      <c r="K162" s="255">
        <v>1943</v>
      </c>
      <c r="L162" s="35" t="s">
        <v>2466</v>
      </c>
      <c r="M162" s="256">
        <v>95</v>
      </c>
      <c r="N162" s="436">
        <v>1811</v>
      </c>
      <c r="O162" s="437" t="s">
        <v>1695</v>
      </c>
      <c r="P162" s="438">
        <v>124</v>
      </c>
      <c r="Q162" s="422">
        <v>1726</v>
      </c>
      <c r="R162" s="422" t="s">
        <v>959</v>
      </c>
      <c r="S162" s="423">
        <v>136</v>
      </c>
      <c r="T162" s="357">
        <v>1448</v>
      </c>
      <c r="U162" s="357">
        <v>250539</v>
      </c>
      <c r="V162" s="358">
        <v>153</v>
      </c>
      <c r="W162" s="59">
        <v>1443</v>
      </c>
      <c r="X162" s="47">
        <v>236276</v>
      </c>
      <c r="Y162" s="60">
        <v>160</v>
      </c>
      <c r="Z162" s="356">
        <v>1279</v>
      </c>
      <c r="AA162" s="357">
        <v>247200</v>
      </c>
      <c r="AB162" s="358">
        <v>167</v>
      </c>
      <c r="AC162" s="59">
        <v>1053</v>
      </c>
      <c r="AD162" s="47">
        <v>221611</v>
      </c>
      <c r="AE162" s="60">
        <v>189</v>
      </c>
      <c r="AF162" s="356">
        <v>992</v>
      </c>
      <c r="AG162" s="357">
        <v>257148</v>
      </c>
      <c r="AH162" s="358">
        <v>171</v>
      </c>
      <c r="AI162" s="59">
        <v>936</v>
      </c>
      <c r="AJ162" s="47">
        <v>231511</v>
      </c>
      <c r="AK162" s="60">
        <v>167</v>
      </c>
      <c r="AL162" s="356">
        <v>969</v>
      </c>
      <c r="AM162" s="357">
        <v>283650</v>
      </c>
      <c r="AN162" s="358">
        <v>147</v>
      </c>
      <c r="AO162" s="59">
        <v>1426</v>
      </c>
      <c r="AP162" s="47">
        <v>301027</v>
      </c>
      <c r="AQ162" s="60">
        <v>133</v>
      </c>
      <c r="AR162" s="356">
        <v>1651</v>
      </c>
      <c r="AS162" s="357">
        <v>292814</v>
      </c>
      <c r="AT162" s="358">
        <v>117</v>
      </c>
      <c r="AU162" s="59">
        <v>1943</v>
      </c>
      <c r="AV162" s="47">
        <v>265287</v>
      </c>
      <c r="AW162" s="60">
        <v>107</v>
      </c>
      <c r="AX162" s="356">
        <v>1981</v>
      </c>
      <c r="AY162" s="357">
        <v>240346</v>
      </c>
      <c r="AZ162" s="358">
        <v>107</v>
      </c>
      <c r="BA162" s="59">
        <v>1835</v>
      </c>
      <c r="BB162" s="47">
        <v>211141</v>
      </c>
      <c r="BC162" s="47">
        <v>110</v>
      </c>
      <c r="BD162" s="59">
        <v>1691</v>
      </c>
      <c r="BE162" s="47">
        <v>202353</v>
      </c>
      <c r="BF162" s="60">
        <v>131</v>
      </c>
      <c r="BG162" s="356">
        <v>1418</v>
      </c>
      <c r="BH162" s="357">
        <v>196223</v>
      </c>
      <c r="BI162" s="358">
        <v>122</v>
      </c>
      <c r="BJ162" s="59">
        <v>1435</v>
      </c>
      <c r="BK162" s="47">
        <v>178590</v>
      </c>
      <c r="BL162" s="60">
        <v>128</v>
      </c>
    </row>
    <row r="163" spans="1:64" x14ac:dyDescent="0.2">
      <c r="A163" s="11" t="s">
        <v>53</v>
      </c>
      <c r="B163" s="430">
        <v>89</v>
      </c>
      <c r="C163" s="524" t="s">
        <v>4733</v>
      </c>
      <c r="D163" s="525">
        <v>39</v>
      </c>
      <c r="E163" s="135">
        <v>99</v>
      </c>
      <c r="F163" s="499" t="s">
        <v>3974</v>
      </c>
      <c r="G163" s="136">
        <v>56</v>
      </c>
      <c r="H163" s="430">
        <v>118</v>
      </c>
      <c r="I163" s="431" t="s">
        <v>3194</v>
      </c>
      <c r="J163" s="432">
        <v>51</v>
      </c>
      <c r="K163" s="135">
        <v>113</v>
      </c>
      <c r="L163" t="s">
        <v>2444</v>
      </c>
      <c r="M163" s="136">
        <v>70</v>
      </c>
      <c r="N163" s="430">
        <v>80</v>
      </c>
      <c r="O163" s="431" t="s">
        <v>1696</v>
      </c>
      <c r="P163" s="432">
        <v>124</v>
      </c>
      <c r="Q163" s="40">
        <v>90</v>
      </c>
      <c r="R163" s="40" t="s">
        <v>937</v>
      </c>
      <c r="S163" s="254">
        <v>120</v>
      </c>
      <c r="T163" s="363">
        <v>79</v>
      </c>
      <c r="U163" s="360">
        <v>151001</v>
      </c>
      <c r="V163" s="364">
        <v>121</v>
      </c>
      <c r="W163" s="61">
        <v>78</v>
      </c>
      <c r="X163" s="13">
        <v>148536</v>
      </c>
      <c r="Y163" s="62">
        <v>135</v>
      </c>
      <c r="Z163" s="359">
        <v>77</v>
      </c>
      <c r="AA163" s="360">
        <v>140613</v>
      </c>
      <c r="AB163" s="361">
        <v>127</v>
      </c>
      <c r="AC163" s="61">
        <v>4</v>
      </c>
      <c r="AD163" s="13">
        <v>72925</v>
      </c>
      <c r="AE163" s="62">
        <v>54</v>
      </c>
      <c r="AF163" s="359">
        <v>57</v>
      </c>
      <c r="AG163" s="360">
        <v>129162</v>
      </c>
      <c r="AH163" s="361">
        <v>107</v>
      </c>
      <c r="AI163" s="61">
        <v>61</v>
      </c>
      <c r="AJ163" s="13">
        <v>138388</v>
      </c>
      <c r="AK163" s="62">
        <v>147</v>
      </c>
      <c r="AL163" s="359">
        <v>72</v>
      </c>
      <c r="AM163" s="360">
        <v>148659</v>
      </c>
      <c r="AN163" s="361">
        <v>118</v>
      </c>
      <c r="AO163" s="63">
        <v>78</v>
      </c>
      <c r="AP163" s="14">
        <v>168653</v>
      </c>
      <c r="AQ163" s="64">
        <v>111</v>
      </c>
      <c r="AR163" s="362">
        <v>103</v>
      </c>
      <c r="AS163" s="363">
        <v>178823</v>
      </c>
      <c r="AT163" s="364">
        <v>110</v>
      </c>
      <c r="AU163" s="63">
        <v>122</v>
      </c>
      <c r="AV163" s="14">
        <v>173164</v>
      </c>
      <c r="AW163" s="64">
        <v>101</v>
      </c>
      <c r="AX163" s="362">
        <v>146</v>
      </c>
      <c r="AY163" s="363">
        <v>150321</v>
      </c>
      <c r="AZ163" s="364">
        <v>84</v>
      </c>
      <c r="BA163" s="63">
        <v>122</v>
      </c>
      <c r="BB163" s="14">
        <v>158270</v>
      </c>
      <c r="BC163" s="14">
        <v>127</v>
      </c>
      <c r="BD163" s="63">
        <v>114</v>
      </c>
      <c r="BE163" s="14">
        <v>128912</v>
      </c>
      <c r="BF163" s="64">
        <v>265</v>
      </c>
      <c r="BG163" s="362">
        <v>97</v>
      </c>
      <c r="BH163" s="363">
        <v>122027</v>
      </c>
      <c r="BI163" s="364">
        <v>196</v>
      </c>
      <c r="BJ163" s="63">
        <v>87</v>
      </c>
      <c r="BK163" s="14">
        <v>107115</v>
      </c>
      <c r="BL163" s="64">
        <v>103</v>
      </c>
    </row>
    <row r="164" spans="1:64" x14ac:dyDescent="0.2">
      <c r="A164" s="11" t="s">
        <v>247</v>
      </c>
      <c r="B164" s="523">
        <v>49</v>
      </c>
      <c r="C164" s="524" t="s">
        <v>4734</v>
      </c>
      <c r="D164" s="525">
        <v>43</v>
      </c>
      <c r="E164" s="135">
        <v>27</v>
      </c>
      <c r="F164" s="499" t="s">
        <v>3975</v>
      </c>
      <c r="G164" s="136">
        <v>63</v>
      </c>
      <c r="H164" s="430">
        <v>39</v>
      </c>
      <c r="I164" s="431" t="s">
        <v>3195</v>
      </c>
      <c r="J164" s="432">
        <v>52</v>
      </c>
      <c r="K164" s="135">
        <v>37</v>
      </c>
      <c r="L164" t="s">
        <v>2445</v>
      </c>
      <c r="M164" s="136">
        <v>117</v>
      </c>
      <c r="N164" s="430">
        <v>37</v>
      </c>
      <c r="O164" s="431" t="s">
        <v>1697</v>
      </c>
      <c r="P164" s="432">
        <v>109</v>
      </c>
      <c r="Q164" s="40">
        <v>38</v>
      </c>
      <c r="R164" s="40" t="s">
        <v>938</v>
      </c>
      <c r="S164" s="254">
        <v>130</v>
      </c>
      <c r="T164" s="363">
        <v>23</v>
      </c>
      <c r="U164" s="363">
        <v>154340</v>
      </c>
      <c r="V164" s="364">
        <v>173</v>
      </c>
      <c r="W164" s="61">
        <v>20</v>
      </c>
      <c r="X164" s="13">
        <v>125568</v>
      </c>
      <c r="Y164" s="62">
        <v>148</v>
      </c>
      <c r="Z164" s="359">
        <v>25</v>
      </c>
      <c r="AA164" s="360">
        <v>139200</v>
      </c>
      <c r="AB164" s="361">
        <v>179</v>
      </c>
      <c r="AC164" s="61">
        <v>3</v>
      </c>
      <c r="AD164" s="13">
        <v>234500</v>
      </c>
      <c r="AE164" s="62">
        <v>246</v>
      </c>
      <c r="AF164" s="359">
        <v>27</v>
      </c>
      <c r="AG164" s="360">
        <v>115764</v>
      </c>
      <c r="AH164" s="361">
        <v>104</v>
      </c>
      <c r="AI164" s="61">
        <v>26</v>
      </c>
      <c r="AJ164" s="13">
        <v>129556</v>
      </c>
      <c r="AK164" s="62">
        <v>107</v>
      </c>
      <c r="AL164" s="359">
        <v>18</v>
      </c>
      <c r="AM164" s="360">
        <v>187154</v>
      </c>
      <c r="AN164" s="361">
        <v>167</v>
      </c>
      <c r="AO164" s="63">
        <v>24</v>
      </c>
      <c r="AP164" s="14">
        <v>162500</v>
      </c>
      <c r="AQ164" s="64">
        <v>156</v>
      </c>
      <c r="AR164" s="362">
        <v>32</v>
      </c>
      <c r="AS164" s="363">
        <v>162967</v>
      </c>
      <c r="AT164" s="364">
        <v>71</v>
      </c>
      <c r="AU164" s="63">
        <v>47</v>
      </c>
      <c r="AV164" s="14">
        <v>183883</v>
      </c>
      <c r="AW164" s="64">
        <v>89</v>
      </c>
      <c r="AX164" s="362">
        <v>35</v>
      </c>
      <c r="AY164" s="363">
        <v>179201</v>
      </c>
      <c r="AZ164" s="364">
        <v>90</v>
      </c>
      <c r="BA164" s="63">
        <v>44</v>
      </c>
      <c r="BB164" s="14">
        <v>152739</v>
      </c>
      <c r="BC164" s="14">
        <v>87</v>
      </c>
      <c r="BD164" s="63">
        <v>34</v>
      </c>
      <c r="BE164" s="14">
        <v>135779</v>
      </c>
      <c r="BF164" s="64">
        <v>153</v>
      </c>
      <c r="BG164" s="362"/>
      <c r="BH164" s="363"/>
      <c r="BI164" s="364"/>
      <c r="BJ164" s="63"/>
      <c r="BK164" s="14"/>
      <c r="BL164" s="64"/>
    </row>
    <row r="165" spans="1:64" x14ac:dyDescent="0.2">
      <c r="A165" s="11" t="s">
        <v>54</v>
      </c>
      <c r="B165" s="523">
        <v>253</v>
      </c>
      <c r="C165" s="524" t="s">
        <v>4735</v>
      </c>
      <c r="D165" s="525">
        <v>61</v>
      </c>
      <c r="E165" s="135">
        <v>241</v>
      </c>
      <c r="F165" s="499" t="s">
        <v>3976</v>
      </c>
      <c r="G165" s="136">
        <v>73</v>
      </c>
      <c r="H165" s="430">
        <v>250</v>
      </c>
      <c r="I165" s="431" t="s">
        <v>3196</v>
      </c>
      <c r="J165" s="432">
        <v>76</v>
      </c>
      <c r="K165" s="135">
        <v>249</v>
      </c>
      <c r="L165" t="s">
        <v>2446</v>
      </c>
      <c r="M165" s="136">
        <v>91</v>
      </c>
      <c r="N165" s="430">
        <v>209</v>
      </c>
      <c r="O165" s="431" t="s">
        <v>1698</v>
      </c>
      <c r="P165" s="432">
        <v>113</v>
      </c>
      <c r="Q165" s="40">
        <v>246</v>
      </c>
      <c r="R165" s="40" t="s">
        <v>939</v>
      </c>
      <c r="S165" s="254">
        <v>132</v>
      </c>
      <c r="T165" s="363">
        <v>197</v>
      </c>
      <c r="U165" s="363">
        <v>180645</v>
      </c>
      <c r="V165" s="364">
        <v>162</v>
      </c>
      <c r="W165" s="61">
        <v>188</v>
      </c>
      <c r="X165" s="13">
        <v>185304</v>
      </c>
      <c r="Y165" s="62">
        <v>200</v>
      </c>
      <c r="Z165" s="359">
        <v>187</v>
      </c>
      <c r="AA165" s="360">
        <v>178494</v>
      </c>
      <c r="AB165" s="361">
        <v>172</v>
      </c>
      <c r="AC165" s="61">
        <v>8</v>
      </c>
      <c r="AD165" s="13">
        <v>162613</v>
      </c>
      <c r="AE165" s="62">
        <v>170</v>
      </c>
      <c r="AF165" s="359">
        <v>164</v>
      </c>
      <c r="AG165" s="360">
        <v>166361</v>
      </c>
      <c r="AH165" s="361">
        <v>185</v>
      </c>
      <c r="AI165" s="61">
        <v>158</v>
      </c>
      <c r="AJ165" s="13">
        <v>193969</v>
      </c>
      <c r="AK165" s="62">
        <v>168</v>
      </c>
      <c r="AL165" s="359">
        <v>151</v>
      </c>
      <c r="AM165" s="360">
        <v>213259</v>
      </c>
      <c r="AN165" s="361">
        <v>146</v>
      </c>
      <c r="AO165" s="63">
        <v>213</v>
      </c>
      <c r="AP165" s="14">
        <v>277004</v>
      </c>
      <c r="AQ165" s="64">
        <v>118</v>
      </c>
      <c r="AR165" s="362">
        <v>265</v>
      </c>
      <c r="AS165" s="363">
        <v>271502</v>
      </c>
      <c r="AT165" s="364">
        <v>104</v>
      </c>
      <c r="AU165" s="63">
        <v>279</v>
      </c>
      <c r="AV165" s="14">
        <v>215071</v>
      </c>
      <c r="AW165" s="64">
        <v>80</v>
      </c>
      <c r="AX165" s="362">
        <v>293</v>
      </c>
      <c r="AY165" s="363">
        <v>191562</v>
      </c>
      <c r="AZ165" s="364">
        <v>88</v>
      </c>
      <c r="BA165" s="63">
        <v>292</v>
      </c>
      <c r="BB165" s="14">
        <v>176860</v>
      </c>
      <c r="BC165" s="14">
        <v>91</v>
      </c>
      <c r="BD165" s="63">
        <v>249</v>
      </c>
      <c r="BE165" s="14">
        <v>173568</v>
      </c>
      <c r="BF165" s="64">
        <v>92</v>
      </c>
      <c r="BG165" s="362">
        <v>257</v>
      </c>
      <c r="BH165" s="363">
        <v>165904</v>
      </c>
      <c r="BI165" s="364">
        <v>95</v>
      </c>
      <c r="BJ165" s="63">
        <v>259</v>
      </c>
      <c r="BK165" s="14">
        <v>148064</v>
      </c>
      <c r="BL165" s="64">
        <v>114</v>
      </c>
    </row>
    <row r="166" spans="1:64" x14ac:dyDescent="0.2">
      <c r="A166" s="11" t="s">
        <v>55</v>
      </c>
      <c r="B166" s="523">
        <v>112</v>
      </c>
      <c r="C166" s="524" t="s">
        <v>4736</v>
      </c>
      <c r="D166" s="525">
        <v>49</v>
      </c>
      <c r="E166" s="135">
        <v>132</v>
      </c>
      <c r="F166" s="499" t="s">
        <v>3977</v>
      </c>
      <c r="G166" s="136">
        <v>43</v>
      </c>
      <c r="H166" s="430">
        <v>126</v>
      </c>
      <c r="I166" s="431" t="s">
        <v>3197</v>
      </c>
      <c r="J166" s="432">
        <v>42</v>
      </c>
      <c r="K166" s="135">
        <v>123</v>
      </c>
      <c r="L166" t="s">
        <v>2447</v>
      </c>
      <c r="M166" s="136">
        <v>69</v>
      </c>
      <c r="N166" s="430">
        <v>143</v>
      </c>
      <c r="O166" s="431" t="s">
        <v>1699</v>
      </c>
      <c r="P166" s="432">
        <v>88</v>
      </c>
      <c r="Q166" s="40">
        <v>120</v>
      </c>
      <c r="R166" s="40" t="s">
        <v>940</v>
      </c>
      <c r="S166" s="254">
        <v>99</v>
      </c>
      <c r="T166" s="363">
        <v>101</v>
      </c>
      <c r="U166" s="363">
        <v>257359</v>
      </c>
      <c r="V166" s="364">
        <v>103</v>
      </c>
      <c r="W166" s="61">
        <v>114</v>
      </c>
      <c r="X166" s="13">
        <v>278542</v>
      </c>
      <c r="Y166" s="62">
        <v>89</v>
      </c>
      <c r="Z166" s="359">
        <v>90</v>
      </c>
      <c r="AA166" s="360">
        <v>210097</v>
      </c>
      <c r="AB166" s="361">
        <v>116</v>
      </c>
      <c r="AC166" s="61">
        <v>2</v>
      </c>
      <c r="AD166" s="13">
        <v>214450</v>
      </c>
      <c r="AE166" s="62">
        <v>142</v>
      </c>
      <c r="AF166" s="359">
        <v>83</v>
      </c>
      <c r="AG166" s="360">
        <v>279680</v>
      </c>
      <c r="AH166" s="361">
        <v>116</v>
      </c>
      <c r="AI166" s="61">
        <v>61</v>
      </c>
      <c r="AJ166" s="13">
        <v>213643</v>
      </c>
      <c r="AK166" s="62">
        <v>135</v>
      </c>
      <c r="AL166" s="359">
        <v>67</v>
      </c>
      <c r="AM166" s="360">
        <v>246049</v>
      </c>
      <c r="AN166" s="361">
        <v>113</v>
      </c>
      <c r="AO166" s="63">
        <v>99</v>
      </c>
      <c r="AP166" s="14">
        <v>291881</v>
      </c>
      <c r="AQ166" s="64">
        <v>110</v>
      </c>
      <c r="AR166" s="362">
        <v>90</v>
      </c>
      <c r="AS166" s="363">
        <v>315111</v>
      </c>
      <c r="AT166" s="364">
        <v>76</v>
      </c>
      <c r="AU166" s="63">
        <v>103</v>
      </c>
      <c r="AV166" s="14">
        <v>304989</v>
      </c>
      <c r="AW166" s="64">
        <v>79</v>
      </c>
      <c r="AX166" s="362">
        <v>136</v>
      </c>
      <c r="AY166" s="363">
        <v>273001</v>
      </c>
      <c r="AZ166" s="364">
        <v>87</v>
      </c>
      <c r="BA166" s="63">
        <v>118</v>
      </c>
      <c r="BB166" s="14">
        <v>225023</v>
      </c>
      <c r="BC166" s="14">
        <v>98</v>
      </c>
      <c r="BD166" s="63">
        <v>102</v>
      </c>
      <c r="BE166" s="14">
        <v>222261</v>
      </c>
      <c r="BF166" s="64">
        <v>71</v>
      </c>
      <c r="BG166" s="362">
        <v>99</v>
      </c>
      <c r="BH166" s="363">
        <v>229809</v>
      </c>
      <c r="BI166" s="364">
        <v>81</v>
      </c>
      <c r="BJ166" s="63">
        <v>80</v>
      </c>
      <c r="BK166" s="14">
        <v>188108</v>
      </c>
      <c r="BL166" s="64">
        <v>85</v>
      </c>
    </row>
    <row r="167" spans="1:64" x14ac:dyDescent="0.2">
      <c r="A167" s="11" t="s">
        <v>56</v>
      </c>
      <c r="B167" s="523">
        <v>150</v>
      </c>
      <c r="C167" s="524" t="s">
        <v>4737</v>
      </c>
      <c r="D167" s="525">
        <v>52</v>
      </c>
      <c r="E167" s="135">
        <v>166</v>
      </c>
      <c r="F167" s="499" t="s">
        <v>3978</v>
      </c>
      <c r="G167" s="136">
        <v>42</v>
      </c>
      <c r="H167" s="430">
        <v>137</v>
      </c>
      <c r="I167" s="431" t="s">
        <v>3198</v>
      </c>
      <c r="J167" s="432">
        <v>52</v>
      </c>
      <c r="K167" s="135">
        <v>156</v>
      </c>
      <c r="L167" t="s">
        <v>2448</v>
      </c>
      <c r="M167" s="136">
        <v>67</v>
      </c>
      <c r="N167" s="430">
        <v>177</v>
      </c>
      <c r="O167" s="431" t="s">
        <v>1700</v>
      </c>
      <c r="P167" s="432">
        <v>87</v>
      </c>
      <c r="Q167" s="40">
        <v>153</v>
      </c>
      <c r="R167" s="40" t="s">
        <v>941</v>
      </c>
      <c r="S167" s="254">
        <v>107</v>
      </c>
      <c r="T167" s="363">
        <v>103</v>
      </c>
      <c r="U167" s="363">
        <v>155073</v>
      </c>
      <c r="V167" s="364">
        <v>104</v>
      </c>
      <c r="W167" s="61">
        <v>125</v>
      </c>
      <c r="X167" s="13">
        <v>151834</v>
      </c>
      <c r="Y167" s="62">
        <v>137</v>
      </c>
      <c r="Z167" s="359">
        <v>97</v>
      </c>
      <c r="AA167" s="360">
        <v>150470</v>
      </c>
      <c r="AB167" s="361">
        <v>154</v>
      </c>
      <c r="AC167" s="61">
        <v>8</v>
      </c>
      <c r="AD167" s="13">
        <v>127362</v>
      </c>
      <c r="AE167" s="62">
        <v>111</v>
      </c>
      <c r="AF167" s="359">
        <v>78</v>
      </c>
      <c r="AG167" s="360">
        <v>156456</v>
      </c>
      <c r="AH167" s="361">
        <v>141</v>
      </c>
      <c r="AI167" s="61">
        <v>89</v>
      </c>
      <c r="AJ167" s="13">
        <v>167004</v>
      </c>
      <c r="AK167" s="62">
        <v>147</v>
      </c>
      <c r="AL167" s="359">
        <v>103</v>
      </c>
      <c r="AM167" s="360">
        <v>184851</v>
      </c>
      <c r="AN167" s="361">
        <v>193</v>
      </c>
      <c r="AO167" s="63">
        <v>136</v>
      </c>
      <c r="AP167" s="14">
        <v>181521</v>
      </c>
      <c r="AQ167" s="64">
        <v>195</v>
      </c>
      <c r="AR167" s="362">
        <v>168</v>
      </c>
      <c r="AS167" s="363">
        <v>192104</v>
      </c>
      <c r="AT167" s="364">
        <v>169</v>
      </c>
      <c r="AU167" s="63">
        <v>191</v>
      </c>
      <c r="AV167" s="14">
        <v>178522</v>
      </c>
      <c r="AW167" s="64">
        <v>132</v>
      </c>
      <c r="AX167" s="362">
        <v>191</v>
      </c>
      <c r="AY167" s="363">
        <v>166954</v>
      </c>
      <c r="AZ167" s="364">
        <v>160</v>
      </c>
      <c r="BA167" s="63">
        <v>154</v>
      </c>
      <c r="BB167" s="14">
        <v>152428</v>
      </c>
      <c r="BC167" s="14">
        <v>113</v>
      </c>
      <c r="BD167" s="63">
        <v>121</v>
      </c>
      <c r="BE167" s="14">
        <v>133070</v>
      </c>
      <c r="BF167" s="64">
        <v>115</v>
      </c>
      <c r="BG167" s="362">
        <v>90</v>
      </c>
      <c r="BH167" s="363">
        <v>127596</v>
      </c>
      <c r="BI167" s="364">
        <v>98</v>
      </c>
      <c r="BJ167" s="63">
        <v>96</v>
      </c>
      <c r="BK167" s="14">
        <v>122896</v>
      </c>
      <c r="BL167" s="64">
        <v>84</v>
      </c>
    </row>
    <row r="168" spans="1:64" x14ac:dyDescent="0.2">
      <c r="A168" s="11" t="s">
        <v>57</v>
      </c>
      <c r="B168" s="523">
        <v>164</v>
      </c>
      <c r="C168" s="524" t="s">
        <v>4738</v>
      </c>
      <c r="D168" s="525">
        <v>90</v>
      </c>
      <c r="E168" s="135">
        <v>135</v>
      </c>
      <c r="F168" s="499" t="s">
        <v>3979</v>
      </c>
      <c r="G168" s="136">
        <v>87</v>
      </c>
      <c r="H168" s="430">
        <v>125</v>
      </c>
      <c r="I168" s="431" t="s">
        <v>3199</v>
      </c>
      <c r="J168" s="432">
        <v>102</v>
      </c>
      <c r="K168" s="135">
        <v>119</v>
      </c>
      <c r="L168" t="s">
        <v>2449</v>
      </c>
      <c r="M168" s="136">
        <v>116</v>
      </c>
      <c r="N168" s="430">
        <v>152</v>
      </c>
      <c r="O168" s="431" t="s">
        <v>1701</v>
      </c>
      <c r="P168" s="432">
        <v>170</v>
      </c>
      <c r="Q168" s="40">
        <v>108</v>
      </c>
      <c r="R168" s="40" t="s">
        <v>942</v>
      </c>
      <c r="S168" s="254">
        <v>157</v>
      </c>
      <c r="T168" s="363">
        <v>91</v>
      </c>
      <c r="U168" s="363">
        <v>360471</v>
      </c>
      <c r="V168" s="364">
        <v>215</v>
      </c>
      <c r="W168" s="61">
        <v>101</v>
      </c>
      <c r="X168" s="13">
        <v>375918</v>
      </c>
      <c r="Y168" s="62">
        <v>178</v>
      </c>
      <c r="Z168" s="359">
        <v>93</v>
      </c>
      <c r="AA168" s="360">
        <v>405034</v>
      </c>
      <c r="AB168" s="361">
        <v>194</v>
      </c>
      <c r="AC168" s="61">
        <v>2</v>
      </c>
      <c r="AD168" s="13">
        <v>980000</v>
      </c>
      <c r="AE168" s="62">
        <v>559</v>
      </c>
      <c r="AF168" s="359">
        <v>61</v>
      </c>
      <c r="AG168" s="360">
        <v>530382</v>
      </c>
      <c r="AH168" s="361">
        <v>175</v>
      </c>
      <c r="AI168" s="61">
        <v>53</v>
      </c>
      <c r="AJ168" s="13">
        <v>427091</v>
      </c>
      <c r="AK168" s="62">
        <v>199</v>
      </c>
      <c r="AL168" s="359">
        <v>43</v>
      </c>
      <c r="AM168" s="360">
        <v>600567</v>
      </c>
      <c r="AN168" s="361">
        <v>172</v>
      </c>
      <c r="AO168" s="63">
        <v>90</v>
      </c>
      <c r="AP168" s="14">
        <v>444796</v>
      </c>
      <c r="AQ168" s="64">
        <v>135</v>
      </c>
      <c r="AR168" s="362">
        <v>103</v>
      </c>
      <c r="AS168" s="363">
        <v>464164</v>
      </c>
      <c r="AT168" s="364">
        <v>109</v>
      </c>
      <c r="AU168" s="63">
        <v>100</v>
      </c>
      <c r="AV168" s="14">
        <v>412976</v>
      </c>
      <c r="AW168" s="64">
        <v>67</v>
      </c>
      <c r="AX168" s="362">
        <v>99</v>
      </c>
      <c r="AY168" s="363">
        <v>365483</v>
      </c>
      <c r="AZ168" s="364">
        <v>129</v>
      </c>
      <c r="BA168" s="63">
        <v>118</v>
      </c>
      <c r="BB168" s="14">
        <v>262776</v>
      </c>
      <c r="BC168" s="14">
        <v>98</v>
      </c>
      <c r="BD168" s="63">
        <v>110</v>
      </c>
      <c r="BE168" s="14">
        <v>251231</v>
      </c>
      <c r="BF168" s="64">
        <v>204</v>
      </c>
      <c r="BG168" s="362">
        <v>87</v>
      </c>
      <c r="BH168" s="363">
        <v>328276</v>
      </c>
      <c r="BI168" s="364">
        <v>182</v>
      </c>
      <c r="BJ168" s="63">
        <v>93</v>
      </c>
      <c r="BK168" s="14">
        <v>199419</v>
      </c>
      <c r="BL168" s="64">
        <v>207</v>
      </c>
    </row>
    <row r="169" spans="1:64" x14ac:dyDescent="0.2">
      <c r="A169" s="11" t="s">
        <v>58</v>
      </c>
      <c r="B169" s="523">
        <v>199</v>
      </c>
      <c r="C169" s="524" t="s">
        <v>4739</v>
      </c>
      <c r="D169" s="525">
        <v>80</v>
      </c>
      <c r="E169" s="135">
        <v>183</v>
      </c>
      <c r="F169" s="499" t="s">
        <v>3980</v>
      </c>
      <c r="G169" s="136">
        <v>76</v>
      </c>
      <c r="H169" s="430">
        <v>190</v>
      </c>
      <c r="I169" s="431" t="s">
        <v>3200</v>
      </c>
      <c r="J169" s="432">
        <v>130</v>
      </c>
      <c r="K169" s="135">
        <v>204</v>
      </c>
      <c r="L169" t="s">
        <v>2450</v>
      </c>
      <c r="M169" s="136">
        <v>120</v>
      </c>
      <c r="N169" s="430">
        <v>156</v>
      </c>
      <c r="O169" s="431" t="s">
        <v>1702</v>
      </c>
      <c r="P169" s="432">
        <v>147</v>
      </c>
      <c r="Q169" s="40">
        <v>157</v>
      </c>
      <c r="R169" s="40" t="s">
        <v>943</v>
      </c>
      <c r="S169" s="254">
        <v>189</v>
      </c>
      <c r="T169" s="363">
        <v>114</v>
      </c>
      <c r="U169" s="363">
        <v>207403</v>
      </c>
      <c r="V169" s="364">
        <v>170</v>
      </c>
      <c r="W169" s="61">
        <v>128</v>
      </c>
      <c r="X169" s="13">
        <v>197328</v>
      </c>
      <c r="Y169" s="62">
        <v>193</v>
      </c>
      <c r="Z169" s="359">
        <v>90</v>
      </c>
      <c r="AA169" s="360">
        <v>211608</v>
      </c>
      <c r="AB169" s="361">
        <v>192</v>
      </c>
      <c r="AC169" s="61">
        <v>10</v>
      </c>
      <c r="AD169" s="13">
        <v>161185</v>
      </c>
      <c r="AE169" s="62">
        <v>202</v>
      </c>
      <c r="AF169" s="359">
        <v>76</v>
      </c>
      <c r="AG169" s="360">
        <v>237650</v>
      </c>
      <c r="AH169" s="361">
        <v>220</v>
      </c>
      <c r="AI169" s="61">
        <v>61</v>
      </c>
      <c r="AJ169" s="13">
        <v>258937</v>
      </c>
      <c r="AK169" s="62">
        <v>240</v>
      </c>
      <c r="AL169" s="359">
        <v>79</v>
      </c>
      <c r="AM169" s="360">
        <v>307385</v>
      </c>
      <c r="AN169" s="361">
        <v>183</v>
      </c>
      <c r="AO169" s="63">
        <v>105</v>
      </c>
      <c r="AP169" s="14">
        <v>352964</v>
      </c>
      <c r="AQ169" s="64">
        <v>161</v>
      </c>
      <c r="AR169" s="362">
        <v>166</v>
      </c>
      <c r="AS169" s="363">
        <v>333468</v>
      </c>
      <c r="AT169" s="364">
        <v>146</v>
      </c>
      <c r="AU169" s="63">
        <v>186</v>
      </c>
      <c r="AV169" s="14">
        <v>293343</v>
      </c>
      <c r="AW169" s="64">
        <v>140</v>
      </c>
      <c r="AX169" s="362">
        <v>191</v>
      </c>
      <c r="AY169" s="363">
        <v>207360</v>
      </c>
      <c r="AZ169" s="364">
        <v>85</v>
      </c>
      <c r="BA169" s="63">
        <v>163</v>
      </c>
      <c r="BB169" s="14">
        <v>185673</v>
      </c>
      <c r="BC169" s="14">
        <v>139</v>
      </c>
      <c r="BD169" s="63">
        <v>158</v>
      </c>
      <c r="BE169" s="14">
        <v>184041</v>
      </c>
      <c r="BF169" s="64">
        <v>179</v>
      </c>
      <c r="BG169" s="362">
        <v>118</v>
      </c>
      <c r="BH169" s="363">
        <v>129098</v>
      </c>
      <c r="BI169" s="364">
        <v>169</v>
      </c>
      <c r="BJ169" s="63">
        <v>99</v>
      </c>
      <c r="BK169" s="14">
        <v>1369455</v>
      </c>
      <c r="BL169" s="64">
        <v>189</v>
      </c>
    </row>
    <row r="170" spans="1:64" x14ac:dyDescent="0.2">
      <c r="A170" s="11" t="s">
        <v>148</v>
      </c>
      <c r="B170" s="523">
        <v>61</v>
      </c>
      <c r="C170" s="524" t="s">
        <v>4740</v>
      </c>
      <c r="D170" s="525">
        <v>28</v>
      </c>
      <c r="E170" s="135">
        <v>45</v>
      </c>
      <c r="F170" s="499" t="s">
        <v>3981</v>
      </c>
      <c r="G170" s="136">
        <v>39</v>
      </c>
      <c r="H170" s="430">
        <v>64</v>
      </c>
      <c r="I170" s="431" t="s">
        <v>3201</v>
      </c>
      <c r="J170" s="432">
        <v>53</v>
      </c>
      <c r="K170" s="135">
        <v>60</v>
      </c>
      <c r="L170" t="s">
        <v>2451</v>
      </c>
      <c r="M170" s="136">
        <v>54</v>
      </c>
      <c r="N170" s="430">
        <v>41</v>
      </c>
      <c r="O170" s="431" t="s">
        <v>1703</v>
      </c>
      <c r="P170" s="432">
        <v>66</v>
      </c>
      <c r="Q170" s="40">
        <v>56</v>
      </c>
      <c r="R170" s="40" t="s">
        <v>944</v>
      </c>
      <c r="S170" s="254">
        <v>71</v>
      </c>
      <c r="T170" s="363">
        <v>46</v>
      </c>
      <c r="U170" s="363">
        <v>119807</v>
      </c>
      <c r="V170" s="364">
        <v>98</v>
      </c>
      <c r="W170" s="61">
        <v>48</v>
      </c>
      <c r="X170" s="13">
        <v>99320</v>
      </c>
      <c r="Y170" s="62">
        <v>91</v>
      </c>
      <c r="Z170" s="359">
        <v>49</v>
      </c>
      <c r="AA170" s="360">
        <v>95247</v>
      </c>
      <c r="AB170" s="361">
        <v>115</v>
      </c>
      <c r="AC170" s="61">
        <v>2</v>
      </c>
      <c r="AD170" s="13">
        <v>47350</v>
      </c>
      <c r="AE170" s="62">
        <v>64</v>
      </c>
      <c r="AF170" s="359">
        <v>31</v>
      </c>
      <c r="AG170" s="360">
        <v>131712</v>
      </c>
      <c r="AH170" s="361">
        <v>170</v>
      </c>
      <c r="AI170" s="61">
        <v>23</v>
      </c>
      <c r="AJ170" s="13">
        <v>141239</v>
      </c>
      <c r="AK170" s="62">
        <v>104</v>
      </c>
      <c r="AL170" s="359">
        <v>27</v>
      </c>
      <c r="AM170" s="360">
        <v>144956</v>
      </c>
      <c r="AN170" s="361">
        <v>97</v>
      </c>
      <c r="AO170" s="63">
        <v>47</v>
      </c>
      <c r="AP170" s="14">
        <v>153421</v>
      </c>
      <c r="AQ170" s="64">
        <v>96</v>
      </c>
      <c r="AR170" s="362">
        <v>59</v>
      </c>
      <c r="AS170" s="363">
        <v>161148</v>
      </c>
      <c r="AT170" s="364">
        <v>102</v>
      </c>
      <c r="AU170" s="63">
        <v>55</v>
      </c>
      <c r="AV170" s="14">
        <v>163842</v>
      </c>
      <c r="AW170" s="64">
        <v>86</v>
      </c>
      <c r="AX170" s="362">
        <v>49</v>
      </c>
      <c r="AY170" s="363">
        <v>156420</v>
      </c>
      <c r="AZ170" s="364">
        <v>65</v>
      </c>
      <c r="BA170" s="63">
        <v>45</v>
      </c>
      <c r="BB170" s="14">
        <v>1369006</v>
      </c>
      <c r="BC170" s="14">
        <v>80</v>
      </c>
      <c r="BD170" s="63">
        <v>43</v>
      </c>
      <c r="BE170" s="14">
        <v>130888</v>
      </c>
      <c r="BF170" s="64">
        <v>108</v>
      </c>
      <c r="BG170" s="362"/>
      <c r="BH170" s="363"/>
      <c r="BI170" s="364"/>
      <c r="BJ170" s="63"/>
      <c r="BK170" s="14"/>
      <c r="BL170" s="64"/>
    </row>
    <row r="171" spans="1:64" x14ac:dyDescent="0.2">
      <c r="A171" s="11" t="s">
        <v>59</v>
      </c>
      <c r="B171" s="523">
        <v>82</v>
      </c>
      <c r="C171" s="524" t="s">
        <v>4741</v>
      </c>
      <c r="D171" s="525">
        <v>94</v>
      </c>
      <c r="E171" s="135">
        <v>66</v>
      </c>
      <c r="F171" s="499" t="s">
        <v>3982</v>
      </c>
      <c r="G171" s="136">
        <v>103</v>
      </c>
      <c r="H171" s="430">
        <v>64</v>
      </c>
      <c r="I171" s="431" t="s">
        <v>3202</v>
      </c>
      <c r="J171" s="432">
        <v>120</v>
      </c>
      <c r="K171" s="135">
        <v>77</v>
      </c>
      <c r="L171" t="s">
        <v>2452</v>
      </c>
      <c r="M171" s="136">
        <v>122</v>
      </c>
      <c r="N171" s="430">
        <v>60</v>
      </c>
      <c r="O171" s="431" t="s">
        <v>1704</v>
      </c>
      <c r="P171" s="432">
        <v>192</v>
      </c>
      <c r="Q171" s="40">
        <v>50</v>
      </c>
      <c r="R171" s="40" t="s">
        <v>945</v>
      </c>
      <c r="S171" s="254">
        <v>160</v>
      </c>
      <c r="T171" s="363">
        <v>22</v>
      </c>
      <c r="U171" s="363">
        <v>258273</v>
      </c>
      <c r="V171" s="364">
        <v>204</v>
      </c>
      <c r="W171" s="61">
        <v>39</v>
      </c>
      <c r="X171" s="13">
        <v>334198</v>
      </c>
      <c r="Y171" s="62">
        <v>248</v>
      </c>
      <c r="Z171" s="359">
        <v>42</v>
      </c>
      <c r="AA171" s="360">
        <v>439913</v>
      </c>
      <c r="AB171" s="361">
        <v>169</v>
      </c>
      <c r="AC171" s="61">
        <v>2</v>
      </c>
      <c r="AD171" s="13">
        <v>351500</v>
      </c>
      <c r="AE171" s="62">
        <v>388</v>
      </c>
      <c r="AF171" s="359">
        <v>28</v>
      </c>
      <c r="AG171" s="360">
        <v>435954</v>
      </c>
      <c r="AH171" s="361">
        <v>238</v>
      </c>
      <c r="AI171" s="61">
        <v>22</v>
      </c>
      <c r="AJ171" s="13">
        <v>311564</v>
      </c>
      <c r="AK171" s="62">
        <v>124</v>
      </c>
      <c r="AL171" s="359">
        <v>35</v>
      </c>
      <c r="AM171" s="360">
        <v>441011</v>
      </c>
      <c r="AN171" s="361">
        <v>162</v>
      </c>
      <c r="AO171" s="63">
        <v>45</v>
      </c>
      <c r="AP171" s="14">
        <v>472498</v>
      </c>
      <c r="AQ171" s="64">
        <v>193</v>
      </c>
      <c r="AR171" s="362">
        <v>40</v>
      </c>
      <c r="AS171" s="363">
        <v>430528</v>
      </c>
      <c r="AT171" s="364">
        <v>153</v>
      </c>
      <c r="AU171" s="63">
        <v>63</v>
      </c>
      <c r="AV171" s="14">
        <v>433476</v>
      </c>
      <c r="AW171" s="64">
        <v>126</v>
      </c>
      <c r="AX171" s="362">
        <v>62</v>
      </c>
      <c r="AY171" s="363">
        <v>380378</v>
      </c>
      <c r="AZ171" s="364">
        <v>129</v>
      </c>
      <c r="BA171" s="63">
        <v>63</v>
      </c>
      <c r="BB171" s="14">
        <v>291167</v>
      </c>
      <c r="BC171" s="14">
        <v>110</v>
      </c>
      <c r="BD171" s="63">
        <v>73</v>
      </c>
      <c r="BE171" s="14">
        <v>262050</v>
      </c>
      <c r="BF171" s="64">
        <v>78</v>
      </c>
      <c r="BG171" s="362">
        <v>48</v>
      </c>
      <c r="BH171" s="363">
        <v>302390</v>
      </c>
      <c r="BI171" s="364">
        <v>73</v>
      </c>
      <c r="BJ171" s="63">
        <v>39</v>
      </c>
      <c r="BK171" s="14">
        <v>228507</v>
      </c>
      <c r="BL171" s="64">
        <v>97</v>
      </c>
    </row>
    <row r="172" spans="1:64" x14ac:dyDescent="0.2">
      <c r="A172" s="11" t="s">
        <v>165</v>
      </c>
      <c r="B172" s="523">
        <v>32</v>
      </c>
      <c r="C172" s="524" t="s">
        <v>4742</v>
      </c>
      <c r="D172" s="525">
        <v>60</v>
      </c>
      <c r="E172" s="135">
        <v>24</v>
      </c>
      <c r="F172" s="499" t="s">
        <v>3983</v>
      </c>
      <c r="G172" s="136">
        <v>36</v>
      </c>
      <c r="H172" s="430">
        <v>19</v>
      </c>
      <c r="I172" s="431" t="s">
        <v>3203</v>
      </c>
      <c r="J172" s="432">
        <v>87</v>
      </c>
      <c r="K172" s="135">
        <v>22</v>
      </c>
      <c r="L172" t="s">
        <v>2453</v>
      </c>
      <c r="M172" s="136">
        <v>74</v>
      </c>
      <c r="N172" s="430">
        <v>34</v>
      </c>
      <c r="O172" s="431" t="s">
        <v>1705</v>
      </c>
      <c r="P172" s="432">
        <v>116</v>
      </c>
      <c r="Q172" s="40">
        <v>35</v>
      </c>
      <c r="R172" s="40" t="s">
        <v>946</v>
      </c>
      <c r="S172" s="254">
        <v>203</v>
      </c>
      <c r="T172" s="363">
        <v>51</v>
      </c>
      <c r="U172" s="363">
        <v>320008</v>
      </c>
      <c r="V172" s="364">
        <v>235</v>
      </c>
      <c r="W172" s="61">
        <v>22</v>
      </c>
      <c r="X172" s="13">
        <v>226284</v>
      </c>
      <c r="Y172" s="62">
        <v>96</v>
      </c>
      <c r="Z172" s="359">
        <v>13</v>
      </c>
      <c r="AA172" s="360">
        <v>223108</v>
      </c>
      <c r="AB172" s="361">
        <v>123</v>
      </c>
      <c r="AC172" s="61">
        <v>0</v>
      </c>
      <c r="AD172" s="13"/>
      <c r="AE172" s="62"/>
      <c r="AF172" s="359">
        <v>14</v>
      </c>
      <c r="AG172" s="360">
        <v>291061</v>
      </c>
      <c r="AH172" s="361">
        <v>202</v>
      </c>
      <c r="AI172" s="61">
        <v>7</v>
      </c>
      <c r="AJ172" s="13">
        <v>225286</v>
      </c>
      <c r="AK172" s="62">
        <v>270</v>
      </c>
      <c r="AL172" s="359">
        <v>13</v>
      </c>
      <c r="AM172" s="360">
        <v>304538</v>
      </c>
      <c r="AN172" s="361">
        <v>110</v>
      </c>
      <c r="AO172" s="63">
        <v>14</v>
      </c>
      <c r="AP172" s="14">
        <v>281043</v>
      </c>
      <c r="AQ172" s="64">
        <v>139</v>
      </c>
      <c r="AR172" s="362">
        <v>14</v>
      </c>
      <c r="AS172" s="363">
        <v>307200</v>
      </c>
      <c r="AT172" s="364">
        <v>126</v>
      </c>
      <c r="AU172" s="63">
        <v>23</v>
      </c>
      <c r="AV172" s="14">
        <v>332852</v>
      </c>
      <c r="AW172" s="64">
        <v>113</v>
      </c>
      <c r="AX172" s="362">
        <v>18</v>
      </c>
      <c r="AY172" s="363">
        <v>252083</v>
      </c>
      <c r="AZ172" s="364">
        <v>105</v>
      </c>
      <c r="BA172" s="63">
        <v>14</v>
      </c>
      <c r="BB172" s="14">
        <v>230961</v>
      </c>
      <c r="BC172" s="14">
        <v>174</v>
      </c>
      <c r="BD172" s="63">
        <v>13</v>
      </c>
      <c r="BE172" s="14">
        <v>355235</v>
      </c>
      <c r="BF172" s="64">
        <v>278</v>
      </c>
      <c r="BG172" s="362"/>
      <c r="BH172" s="363"/>
      <c r="BI172" s="364"/>
      <c r="BJ172" s="63"/>
      <c r="BK172" s="14"/>
      <c r="BL172" s="64"/>
    </row>
    <row r="173" spans="1:64" x14ac:dyDescent="0.2">
      <c r="A173" s="11" t="s">
        <v>60</v>
      </c>
      <c r="B173" s="523">
        <v>245</v>
      </c>
      <c r="C173" s="524" t="s">
        <v>4743</v>
      </c>
      <c r="D173" s="525">
        <v>82</v>
      </c>
      <c r="E173" s="135">
        <v>223</v>
      </c>
      <c r="F173" s="499" t="s">
        <v>3984</v>
      </c>
      <c r="G173" s="136">
        <v>85</v>
      </c>
      <c r="H173" s="430">
        <v>191</v>
      </c>
      <c r="I173" s="431" t="s">
        <v>3204</v>
      </c>
      <c r="J173" s="432">
        <v>87</v>
      </c>
      <c r="K173" s="135">
        <v>176</v>
      </c>
      <c r="L173" t="s">
        <v>2454</v>
      </c>
      <c r="M173" s="136">
        <v>102</v>
      </c>
      <c r="N173" s="430">
        <v>178</v>
      </c>
      <c r="O173" s="431" t="s">
        <v>1706</v>
      </c>
      <c r="P173" s="432">
        <v>127</v>
      </c>
      <c r="Q173" s="40">
        <v>170</v>
      </c>
      <c r="R173" s="40" t="s">
        <v>947</v>
      </c>
      <c r="S173" s="254">
        <v>121</v>
      </c>
      <c r="T173" s="363">
        <v>155</v>
      </c>
      <c r="U173" s="363">
        <v>232796</v>
      </c>
      <c r="V173" s="364">
        <v>165</v>
      </c>
      <c r="W173" s="61">
        <v>136</v>
      </c>
      <c r="X173" s="13">
        <v>244887</v>
      </c>
      <c r="Y173" s="62">
        <v>186</v>
      </c>
      <c r="Z173" s="359">
        <v>125</v>
      </c>
      <c r="AA173" s="360">
        <v>300687</v>
      </c>
      <c r="AB173" s="361">
        <v>196</v>
      </c>
      <c r="AC173" s="61">
        <v>4</v>
      </c>
      <c r="AD173" s="13">
        <v>638875</v>
      </c>
      <c r="AE173" s="62">
        <v>285</v>
      </c>
      <c r="AF173" s="359">
        <v>83</v>
      </c>
      <c r="AG173" s="360">
        <v>270065</v>
      </c>
      <c r="AH173" s="361">
        <v>185</v>
      </c>
      <c r="AI173" s="61">
        <v>82</v>
      </c>
      <c r="AJ173" s="13">
        <v>290424</v>
      </c>
      <c r="AK173" s="62">
        <v>155</v>
      </c>
      <c r="AL173" s="359">
        <v>93</v>
      </c>
      <c r="AM173" s="360">
        <v>321362</v>
      </c>
      <c r="AN173" s="361">
        <v>134</v>
      </c>
      <c r="AO173" s="63">
        <v>147</v>
      </c>
      <c r="AP173" s="14">
        <v>386048</v>
      </c>
      <c r="AQ173" s="64">
        <v>118</v>
      </c>
      <c r="AR173" s="362">
        <v>140</v>
      </c>
      <c r="AS173" s="363">
        <v>338562</v>
      </c>
      <c r="AT173" s="364">
        <v>124</v>
      </c>
      <c r="AU173" s="63">
        <v>204</v>
      </c>
      <c r="AV173" s="14">
        <v>217394</v>
      </c>
      <c r="AW173" s="64">
        <v>133</v>
      </c>
      <c r="AX173" s="362">
        <v>190</v>
      </c>
      <c r="AY173" s="363">
        <v>239617</v>
      </c>
      <c r="AZ173" s="364">
        <v>120</v>
      </c>
      <c r="BA173" s="63">
        <v>195</v>
      </c>
      <c r="BB173" s="14">
        <v>249044</v>
      </c>
      <c r="BC173" s="14">
        <v>112</v>
      </c>
      <c r="BD173" s="63">
        <v>169</v>
      </c>
      <c r="BE173" s="14">
        <v>211677</v>
      </c>
      <c r="BF173" s="64">
        <v>136</v>
      </c>
      <c r="BG173" s="362">
        <v>149</v>
      </c>
      <c r="BH173" s="363">
        <v>199005</v>
      </c>
      <c r="BI173" s="364">
        <v>128</v>
      </c>
      <c r="BJ173" s="63">
        <v>152</v>
      </c>
      <c r="BK173" s="14">
        <v>168071</v>
      </c>
      <c r="BL173" s="64">
        <v>120</v>
      </c>
    </row>
    <row r="174" spans="1:64" x14ac:dyDescent="0.2">
      <c r="A174" s="11" t="s">
        <v>149</v>
      </c>
      <c r="B174" s="523">
        <v>79</v>
      </c>
      <c r="C174" s="524" t="s">
        <v>4744</v>
      </c>
      <c r="D174" s="525">
        <v>89</v>
      </c>
      <c r="E174" s="135">
        <v>66</v>
      </c>
      <c r="F174" s="499" t="s">
        <v>3985</v>
      </c>
      <c r="G174" s="136">
        <v>114</v>
      </c>
      <c r="H174" s="430">
        <v>65</v>
      </c>
      <c r="I174" s="431" t="s">
        <v>3205</v>
      </c>
      <c r="J174" s="432">
        <v>121</v>
      </c>
      <c r="K174" s="135">
        <v>93</v>
      </c>
      <c r="L174" t="s">
        <v>2455</v>
      </c>
      <c r="M174" s="136">
        <v>117</v>
      </c>
      <c r="N174" s="430">
        <v>55</v>
      </c>
      <c r="O174" s="431" t="s">
        <v>1707</v>
      </c>
      <c r="P174" s="432">
        <v>155</v>
      </c>
      <c r="Q174" s="40">
        <v>60</v>
      </c>
      <c r="R174" s="40" t="s">
        <v>948</v>
      </c>
      <c r="S174" s="254">
        <v>153</v>
      </c>
      <c r="T174" s="363">
        <v>66</v>
      </c>
      <c r="U174" s="363">
        <v>852714</v>
      </c>
      <c r="V174" s="364">
        <v>157</v>
      </c>
      <c r="W174" s="61">
        <v>51</v>
      </c>
      <c r="X174" s="13">
        <v>673120</v>
      </c>
      <c r="Y174" s="62">
        <v>160</v>
      </c>
      <c r="Z174" s="359">
        <v>48</v>
      </c>
      <c r="AA174" s="360">
        <v>1046607</v>
      </c>
      <c r="AB174" s="361">
        <v>170</v>
      </c>
      <c r="AC174" s="61">
        <v>0</v>
      </c>
      <c r="AD174" s="13"/>
      <c r="AE174" s="62"/>
      <c r="AF174" s="359">
        <v>33</v>
      </c>
      <c r="AG174" s="360">
        <v>767794</v>
      </c>
      <c r="AH174" s="361">
        <v>132</v>
      </c>
      <c r="AI174" s="61">
        <v>23</v>
      </c>
      <c r="AJ174" s="13">
        <v>660757</v>
      </c>
      <c r="AK174" s="62">
        <v>217</v>
      </c>
      <c r="AL174" s="359">
        <v>46</v>
      </c>
      <c r="AM174" s="360">
        <v>638786</v>
      </c>
      <c r="AN174" s="361">
        <v>100</v>
      </c>
      <c r="AO174" s="63">
        <v>48</v>
      </c>
      <c r="AP174" s="14">
        <v>758310</v>
      </c>
      <c r="AQ174" s="64">
        <v>139</v>
      </c>
      <c r="AR174" s="362">
        <v>50</v>
      </c>
      <c r="AS174" s="363">
        <v>775925</v>
      </c>
      <c r="AT174" s="364">
        <v>89</v>
      </c>
      <c r="AU174" s="63">
        <v>58</v>
      </c>
      <c r="AV174" s="14">
        <v>846109</v>
      </c>
      <c r="AW174" s="64">
        <v>142</v>
      </c>
      <c r="AX174" s="362">
        <v>91</v>
      </c>
      <c r="AY174" s="363">
        <v>764084</v>
      </c>
      <c r="AZ174" s="364">
        <v>159</v>
      </c>
      <c r="BA174" s="63">
        <v>55</v>
      </c>
      <c r="BB174" s="14">
        <v>557347</v>
      </c>
      <c r="BC174" s="14">
        <v>115</v>
      </c>
      <c r="BD174" s="63">
        <v>63</v>
      </c>
      <c r="BE174" s="14">
        <v>643255</v>
      </c>
      <c r="BF174" s="64">
        <v>120</v>
      </c>
      <c r="BG174" s="362"/>
      <c r="BH174" s="363"/>
      <c r="BI174" s="364"/>
      <c r="BJ174" s="63"/>
      <c r="BK174" s="14"/>
      <c r="BL174" s="64"/>
    </row>
    <row r="175" spans="1:64" x14ac:dyDescent="0.2">
      <c r="A175" s="11" t="s">
        <v>150</v>
      </c>
      <c r="B175" s="523">
        <v>56</v>
      </c>
      <c r="C175" s="524" t="s">
        <v>4745</v>
      </c>
      <c r="D175" s="525">
        <v>74</v>
      </c>
      <c r="E175" s="135">
        <v>65</v>
      </c>
      <c r="F175" s="499" t="s">
        <v>3986</v>
      </c>
      <c r="G175" s="136">
        <v>75</v>
      </c>
      <c r="H175" s="430">
        <v>65</v>
      </c>
      <c r="I175" s="431" t="s">
        <v>3206</v>
      </c>
      <c r="J175" s="432">
        <v>71</v>
      </c>
      <c r="K175" s="135">
        <v>60</v>
      </c>
      <c r="L175" t="s">
        <v>2456</v>
      </c>
      <c r="M175" s="136">
        <v>76</v>
      </c>
      <c r="N175" s="430">
        <v>49</v>
      </c>
      <c r="O175" s="431" t="s">
        <v>728</v>
      </c>
      <c r="P175" s="432">
        <v>104</v>
      </c>
      <c r="Q175" s="40">
        <v>46</v>
      </c>
      <c r="R175" s="40" t="s">
        <v>949</v>
      </c>
      <c r="S175" s="254">
        <v>118</v>
      </c>
      <c r="T175" s="363">
        <v>55</v>
      </c>
      <c r="U175" s="363">
        <v>267936</v>
      </c>
      <c r="V175" s="364">
        <v>177</v>
      </c>
      <c r="W175" s="61">
        <v>41</v>
      </c>
      <c r="X175" s="13">
        <v>151079</v>
      </c>
      <c r="Y175" s="62">
        <v>132</v>
      </c>
      <c r="Z175" s="359">
        <v>40</v>
      </c>
      <c r="AA175" s="360">
        <v>196885</v>
      </c>
      <c r="AB175" s="361">
        <v>164</v>
      </c>
      <c r="AC175" s="61">
        <v>4</v>
      </c>
      <c r="AD175" s="13">
        <v>145750</v>
      </c>
      <c r="AE175" s="62">
        <v>143</v>
      </c>
      <c r="AF175" s="359">
        <v>28</v>
      </c>
      <c r="AG175" s="360">
        <v>384025</v>
      </c>
      <c r="AH175" s="361">
        <v>196</v>
      </c>
      <c r="AI175" s="61">
        <v>25</v>
      </c>
      <c r="AJ175" s="13">
        <v>226351</v>
      </c>
      <c r="AK175" s="62">
        <v>132</v>
      </c>
      <c r="AL175" s="359">
        <v>24</v>
      </c>
      <c r="AM175" s="360">
        <v>220888</v>
      </c>
      <c r="AN175" s="361">
        <v>123</v>
      </c>
      <c r="AO175" s="63">
        <v>34</v>
      </c>
      <c r="AP175" s="14">
        <v>251890</v>
      </c>
      <c r="AQ175" s="64">
        <v>106</v>
      </c>
      <c r="AR175" s="362">
        <v>41</v>
      </c>
      <c r="AS175" s="363">
        <v>265362</v>
      </c>
      <c r="AT175" s="364">
        <v>149</v>
      </c>
      <c r="AU175" s="63">
        <v>73</v>
      </c>
      <c r="AV175" s="14">
        <v>294375</v>
      </c>
      <c r="AW175" s="64">
        <v>120</v>
      </c>
      <c r="AX175" s="362">
        <v>75</v>
      </c>
      <c r="AY175" s="363">
        <v>211647</v>
      </c>
      <c r="AZ175" s="364">
        <v>120</v>
      </c>
      <c r="BA175" s="63">
        <v>60</v>
      </c>
      <c r="BB175" s="14">
        <v>216528</v>
      </c>
      <c r="BC175" s="14">
        <v>113</v>
      </c>
      <c r="BD175" s="63">
        <v>43</v>
      </c>
      <c r="BE175" s="14">
        <v>186334</v>
      </c>
      <c r="BF175" s="64">
        <v>117</v>
      </c>
      <c r="BG175" s="362"/>
      <c r="BH175" s="363"/>
      <c r="BI175" s="364"/>
      <c r="BJ175" s="63"/>
      <c r="BK175" s="14"/>
      <c r="BL175" s="64"/>
    </row>
    <row r="176" spans="1:64" x14ac:dyDescent="0.2">
      <c r="A176" s="11" t="s">
        <v>81</v>
      </c>
      <c r="B176" s="523">
        <v>3</v>
      </c>
      <c r="C176" s="524" t="s">
        <v>4746</v>
      </c>
      <c r="D176" s="525">
        <v>61</v>
      </c>
      <c r="E176" s="135">
        <v>0</v>
      </c>
      <c r="F176" s="499" t="s">
        <v>270</v>
      </c>
      <c r="G176" s="136">
        <v>0</v>
      </c>
      <c r="H176" s="430">
        <v>2</v>
      </c>
      <c r="I176" s="431" t="s">
        <v>2827</v>
      </c>
      <c r="J176" s="432">
        <v>40</v>
      </c>
      <c r="K176" s="135">
        <v>4</v>
      </c>
      <c r="L176" t="s">
        <v>2457</v>
      </c>
      <c r="M176" s="136">
        <v>44</v>
      </c>
      <c r="N176" s="430">
        <v>2</v>
      </c>
      <c r="O176" s="431" t="s">
        <v>1708</v>
      </c>
      <c r="P176" s="432">
        <v>60</v>
      </c>
      <c r="Q176" s="40">
        <v>5</v>
      </c>
      <c r="R176" s="40" t="s">
        <v>950</v>
      </c>
      <c r="S176" s="254">
        <v>136</v>
      </c>
      <c r="T176" s="363">
        <v>1</v>
      </c>
      <c r="U176" s="363">
        <v>266900</v>
      </c>
      <c r="V176" s="364">
        <v>140</v>
      </c>
      <c r="W176" s="61">
        <v>2</v>
      </c>
      <c r="X176" s="13">
        <v>279000</v>
      </c>
      <c r="Y176" s="62">
        <v>158</v>
      </c>
      <c r="Z176" s="359">
        <v>2</v>
      </c>
      <c r="AA176" s="360">
        <v>257000</v>
      </c>
      <c r="AB176" s="361">
        <v>85</v>
      </c>
      <c r="AC176" s="61">
        <v>0</v>
      </c>
      <c r="AD176" s="13"/>
      <c r="AE176" s="62"/>
      <c r="AF176" s="359">
        <v>0</v>
      </c>
      <c r="AG176" s="360"/>
      <c r="AH176" s="361"/>
      <c r="AI176" s="61">
        <v>1</v>
      </c>
      <c r="AJ176" s="13">
        <v>235000</v>
      </c>
      <c r="AK176" s="62">
        <v>148</v>
      </c>
      <c r="AL176" s="359">
        <v>1</v>
      </c>
      <c r="AM176" s="360">
        <v>320000</v>
      </c>
      <c r="AN176" s="361">
        <v>100</v>
      </c>
      <c r="AO176" s="63"/>
      <c r="AQ176" s="64"/>
      <c r="AR176" s="362"/>
      <c r="AS176" s="363"/>
      <c r="AT176" s="364"/>
      <c r="AU176" s="63"/>
      <c r="AW176" s="64"/>
      <c r="AX176" s="362"/>
      <c r="AY176" s="363"/>
      <c r="AZ176" s="364"/>
      <c r="BA176" s="63"/>
      <c r="BD176" s="63"/>
      <c r="BF176" s="64"/>
      <c r="BG176" s="362"/>
      <c r="BH176" s="363"/>
      <c r="BI176" s="364"/>
      <c r="BJ176" s="63"/>
      <c r="BK176" s="14"/>
      <c r="BL176" s="64"/>
    </row>
    <row r="177" spans="1:64" x14ac:dyDescent="0.2">
      <c r="A177" s="11" t="s">
        <v>151</v>
      </c>
      <c r="B177" s="523">
        <v>28</v>
      </c>
      <c r="C177" s="524" t="s">
        <v>4747</v>
      </c>
      <c r="D177" s="525">
        <v>63</v>
      </c>
      <c r="E177" s="135">
        <v>19</v>
      </c>
      <c r="F177" s="499" t="s">
        <v>3987</v>
      </c>
      <c r="G177" s="136">
        <v>68</v>
      </c>
      <c r="H177" s="430">
        <v>29</v>
      </c>
      <c r="I177" s="431" t="s">
        <v>3207</v>
      </c>
      <c r="J177" s="432">
        <v>104</v>
      </c>
      <c r="K177" s="135">
        <v>37</v>
      </c>
      <c r="L177" t="s">
        <v>2458</v>
      </c>
      <c r="M177" s="136">
        <v>148</v>
      </c>
      <c r="N177" s="430">
        <v>24</v>
      </c>
      <c r="O177" s="431" t="s">
        <v>1709</v>
      </c>
      <c r="P177" s="432">
        <v>107</v>
      </c>
      <c r="Q177" s="40">
        <v>27</v>
      </c>
      <c r="R177" s="40" t="s">
        <v>951</v>
      </c>
      <c r="S177" s="254">
        <v>112</v>
      </c>
      <c r="T177" s="363">
        <v>28</v>
      </c>
      <c r="U177" s="363">
        <v>165196</v>
      </c>
      <c r="V177" s="364">
        <v>169</v>
      </c>
      <c r="W177" s="61">
        <v>21</v>
      </c>
      <c r="X177" s="13">
        <v>201504</v>
      </c>
      <c r="Y177" s="62">
        <v>141</v>
      </c>
      <c r="Z177" s="359">
        <v>20</v>
      </c>
      <c r="AA177" s="360">
        <v>159568</v>
      </c>
      <c r="AB177" s="361">
        <v>255</v>
      </c>
      <c r="AC177" s="61">
        <v>0</v>
      </c>
      <c r="AD177" s="13"/>
      <c r="AE177" s="62"/>
      <c r="AF177" s="359">
        <v>17</v>
      </c>
      <c r="AG177" s="360">
        <v>180669</v>
      </c>
      <c r="AH177" s="361">
        <v>177</v>
      </c>
      <c r="AI177" s="61">
        <v>14</v>
      </c>
      <c r="AJ177" s="13">
        <v>197600</v>
      </c>
      <c r="AK177" s="62">
        <v>268</v>
      </c>
      <c r="AL177" s="359">
        <v>12</v>
      </c>
      <c r="AM177" s="360">
        <v>235208</v>
      </c>
      <c r="AN177" s="361">
        <v>157</v>
      </c>
      <c r="AO177" s="63">
        <v>19</v>
      </c>
      <c r="AP177" s="14">
        <v>208907</v>
      </c>
      <c r="AQ177" s="64">
        <v>124</v>
      </c>
      <c r="AR177" s="362">
        <v>33</v>
      </c>
      <c r="AS177" s="363">
        <v>221245</v>
      </c>
      <c r="AT177" s="364">
        <v>131</v>
      </c>
      <c r="AU177" s="63">
        <v>21</v>
      </c>
      <c r="AV177" s="14">
        <v>244791</v>
      </c>
      <c r="AW177" s="64">
        <v>67</v>
      </c>
      <c r="AX177" s="362">
        <v>27</v>
      </c>
      <c r="AY177" s="363">
        <v>181485</v>
      </c>
      <c r="AZ177" s="364">
        <v>99</v>
      </c>
      <c r="BA177" s="63">
        <v>33</v>
      </c>
      <c r="BB177" s="14">
        <v>231102</v>
      </c>
      <c r="BC177" s="14">
        <v>118</v>
      </c>
      <c r="BD177" s="63">
        <v>25</v>
      </c>
      <c r="BE177" s="14">
        <v>159272</v>
      </c>
      <c r="BF177" s="64">
        <v>198</v>
      </c>
      <c r="BG177" s="362"/>
      <c r="BH177" s="363"/>
      <c r="BI177" s="364"/>
      <c r="BJ177" s="63"/>
      <c r="BK177" s="14"/>
      <c r="BL177" s="64"/>
    </row>
    <row r="178" spans="1:64" x14ac:dyDescent="0.2">
      <c r="A178" s="11" t="s">
        <v>152</v>
      </c>
      <c r="B178" s="523">
        <v>24</v>
      </c>
      <c r="C178" s="524" t="s">
        <v>4748</v>
      </c>
      <c r="D178" s="525">
        <v>79</v>
      </c>
      <c r="E178" s="135">
        <v>24</v>
      </c>
      <c r="F178" s="499" t="s">
        <v>3988</v>
      </c>
      <c r="G178" s="136">
        <v>42</v>
      </c>
      <c r="H178" s="430">
        <v>21</v>
      </c>
      <c r="I178" s="431" t="s">
        <v>3208</v>
      </c>
      <c r="J178" s="432">
        <v>96</v>
      </c>
      <c r="K178" s="135">
        <v>24</v>
      </c>
      <c r="L178" t="s">
        <v>2459</v>
      </c>
      <c r="M178" s="136">
        <v>107</v>
      </c>
      <c r="N178" s="430">
        <v>16</v>
      </c>
      <c r="O178" s="431" t="s">
        <v>1710</v>
      </c>
      <c r="P178" s="432">
        <v>186</v>
      </c>
      <c r="Q178" s="40">
        <v>21</v>
      </c>
      <c r="R178" s="40" t="s">
        <v>952</v>
      </c>
      <c r="S178" s="254">
        <v>157</v>
      </c>
      <c r="T178" s="363">
        <v>14</v>
      </c>
      <c r="U178" s="363">
        <v>125357</v>
      </c>
      <c r="V178" s="364">
        <v>148</v>
      </c>
      <c r="W178" s="61">
        <v>28</v>
      </c>
      <c r="X178" s="13">
        <v>117216</v>
      </c>
      <c r="Y178" s="62">
        <v>135</v>
      </c>
      <c r="Z178" s="359">
        <v>17</v>
      </c>
      <c r="AA178" s="360">
        <v>72679</v>
      </c>
      <c r="AB178" s="361">
        <v>93</v>
      </c>
      <c r="AC178" s="61">
        <v>1</v>
      </c>
      <c r="AD178" s="13">
        <v>122500</v>
      </c>
      <c r="AE178" s="62">
        <v>55</v>
      </c>
      <c r="AF178" s="359">
        <v>10</v>
      </c>
      <c r="AG178" s="360">
        <v>159600</v>
      </c>
      <c r="AH178" s="361">
        <v>162</v>
      </c>
      <c r="AI178" s="61">
        <v>19</v>
      </c>
      <c r="AJ178" s="13">
        <v>104221</v>
      </c>
      <c r="AK178" s="62">
        <v>132</v>
      </c>
      <c r="AL178" s="359">
        <v>7</v>
      </c>
      <c r="AM178" s="360">
        <v>182343</v>
      </c>
      <c r="AN178" s="361">
        <v>109</v>
      </c>
      <c r="AO178" s="63">
        <v>11</v>
      </c>
      <c r="AP178" s="14">
        <v>164400</v>
      </c>
      <c r="AQ178" s="64">
        <v>83</v>
      </c>
      <c r="AR178" s="362">
        <v>26</v>
      </c>
      <c r="AS178" s="363">
        <v>148285</v>
      </c>
      <c r="AT178" s="364">
        <v>101</v>
      </c>
      <c r="AU178" s="63">
        <v>31</v>
      </c>
      <c r="AV178" s="14">
        <v>170081</v>
      </c>
      <c r="AW178" s="64">
        <v>93</v>
      </c>
      <c r="AX178" s="362">
        <v>25</v>
      </c>
      <c r="AY178" s="363">
        <v>112748</v>
      </c>
      <c r="AZ178" s="364">
        <v>108</v>
      </c>
      <c r="BA178" s="63">
        <v>25</v>
      </c>
      <c r="BB178" s="14">
        <v>119706</v>
      </c>
      <c r="BC178" s="14">
        <v>88</v>
      </c>
      <c r="BD178" s="63">
        <v>14</v>
      </c>
      <c r="BE178" s="14">
        <v>137235</v>
      </c>
      <c r="BF178" s="64">
        <v>110</v>
      </c>
      <c r="BG178" s="362"/>
      <c r="BH178" s="363"/>
      <c r="BI178" s="364"/>
      <c r="BJ178" s="63"/>
      <c r="BK178" s="14"/>
      <c r="BL178" s="64"/>
    </row>
    <row r="179" spans="1:64" x14ac:dyDescent="0.2">
      <c r="A179" s="11" t="s">
        <v>153</v>
      </c>
      <c r="B179" s="523">
        <v>26</v>
      </c>
      <c r="C179" s="524" t="s">
        <v>4749</v>
      </c>
      <c r="D179" s="525">
        <v>79</v>
      </c>
      <c r="E179" s="135">
        <v>22</v>
      </c>
      <c r="F179" s="499" t="s">
        <v>3989</v>
      </c>
      <c r="G179" s="136">
        <v>64</v>
      </c>
      <c r="H179" s="430">
        <v>18</v>
      </c>
      <c r="I179" s="431" t="s">
        <v>3209</v>
      </c>
      <c r="J179" s="432">
        <v>33</v>
      </c>
      <c r="K179" s="135">
        <v>21</v>
      </c>
      <c r="L179" t="s">
        <v>2460</v>
      </c>
      <c r="M179" s="136">
        <v>47</v>
      </c>
      <c r="N179" s="430">
        <v>17</v>
      </c>
      <c r="O179" s="431" t="s">
        <v>1711</v>
      </c>
      <c r="P179" s="432">
        <v>91</v>
      </c>
      <c r="Q179" s="40">
        <v>34</v>
      </c>
      <c r="R179" s="40" t="s">
        <v>953</v>
      </c>
      <c r="S179" s="254">
        <v>126</v>
      </c>
      <c r="T179" s="363">
        <v>19</v>
      </c>
      <c r="U179" s="363">
        <v>286132</v>
      </c>
      <c r="V179" s="364">
        <v>139</v>
      </c>
      <c r="W179" s="61">
        <v>20</v>
      </c>
      <c r="X179" s="13">
        <v>206626</v>
      </c>
      <c r="Y179" s="62">
        <v>112</v>
      </c>
      <c r="Z179" s="359">
        <v>17</v>
      </c>
      <c r="AA179" s="360">
        <v>197015</v>
      </c>
      <c r="AB179" s="361">
        <v>122</v>
      </c>
      <c r="AC179" s="61">
        <v>4</v>
      </c>
      <c r="AD179" s="13">
        <v>176725</v>
      </c>
      <c r="AE179" s="62">
        <v>119</v>
      </c>
      <c r="AF179" s="359">
        <v>9</v>
      </c>
      <c r="AG179" s="360">
        <v>301289</v>
      </c>
      <c r="AH179" s="361">
        <v>165</v>
      </c>
      <c r="AI179" s="61">
        <v>14</v>
      </c>
      <c r="AJ179" s="13">
        <v>208857</v>
      </c>
      <c r="AK179" s="62">
        <v>98</v>
      </c>
      <c r="AL179" s="359">
        <v>11</v>
      </c>
      <c r="AM179" s="360">
        <v>302609</v>
      </c>
      <c r="AN179" s="361">
        <v>127</v>
      </c>
      <c r="AO179" s="63">
        <v>30</v>
      </c>
      <c r="AP179" s="14">
        <v>267510</v>
      </c>
      <c r="AQ179" s="64">
        <v>126</v>
      </c>
      <c r="AR179" s="362">
        <v>20</v>
      </c>
      <c r="AS179" s="363">
        <v>281145</v>
      </c>
      <c r="AT179" s="364">
        <v>103</v>
      </c>
      <c r="AU179" s="63">
        <v>22</v>
      </c>
      <c r="AV179" s="14">
        <v>252818</v>
      </c>
      <c r="AW179" s="64">
        <v>105</v>
      </c>
      <c r="AX179" s="362">
        <v>19</v>
      </c>
      <c r="AY179" s="363">
        <v>220753</v>
      </c>
      <c r="AZ179" s="364">
        <v>77</v>
      </c>
      <c r="BA179" s="63">
        <v>20</v>
      </c>
      <c r="BB179" s="14">
        <v>253885</v>
      </c>
      <c r="BC179" s="14">
        <v>104</v>
      </c>
      <c r="BD179" s="63">
        <v>13</v>
      </c>
      <c r="BE179" s="14">
        <v>209361</v>
      </c>
      <c r="BF179" s="64">
        <v>66</v>
      </c>
      <c r="BG179" s="362"/>
      <c r="BH179" s="363"/>
      <c r="BI179" s="364"/>
      <c r="BJ179" s="63"/>
      <c r="BK179" s="14"/>
      <c r="BL179" s="64"/>
    </row>
    <row r="180" spans="1:64" x14ac:dyDescent="0.2">
      <c r="A180" s="11" t="s">
        <v>254</v>
      </c>
      <c r="B180" s="523">
        <v>73</v>
      </c>
      <c r="C180" s="524" t="s">
        <v>4750</v>
      </c>
      <c r="D180" s="525">
        <v>68</v>
      </c>
      <c r="E180" s="135">
        <v>67</v>
      </c>
      <c r="F180" s="499" t="s">
        <v>3990</v>
      </c>
      <c r="G180" s="136">
        <v>75</v>
      </c>
      <c r="H180" s="430">
        <v>48</v>
      </c>
      <c r="I180" s="431" t="s">
        <v>3210</v>
      </c>
      <c r="J180" s="432">
        <v>80</v>
      </c>
      <c r="K180" s="135">
        <v>68</v>
      </c>
      <c r="L180" t="s">
        <v>2461</v>
      </c>
      <c r="M180" s="136">
        <v>102</v>
      </c>
      <c r="N180" s="430">
        <v>48</v>
      </c>
      <c r="O180" s="431" t="s">
        <v>1712</v>
      </c>
      <c r="P180" s="432">
        <v>99</v>
      </c>
      <c r="Q180" s="40">
        <v>55</v>
      </c>
      <c r="R180" s="40" t="s">
        <v>954</v>
      </c>
      <c r="S180" s="254">
        <v>120</v>
      </c>
      <c r="T180" s="363">
        <v>69</v>
      </c>
      <c r="U180" s="363">
        <v>189482</v>
      </c>
      <c r="V180" s="364">
        <v>142</v>
      </c>
      <c r="W180" s="61">
        <v>66</v>
      </c>
      <c r="X180" s="13">
        <v>154290</v>
      </c>
      <c r="Y180" s="62">
        <v>125</v>
      </c>
      <c r="Z180" s="359">
        <v>54</v>
      </c>
      <c r="AA180" s="360">
        <v>161754</v>
      </c>
      <c r="AB180" s="361">
        <v>133</v>
      </c>
      <c r="AC180" s="61">
        <v>1</v>
      </c>
      <c r="AD180" s="13">
        <v>75000</v>
      </c>
      <c r="AE180" s="62">
        <v>157</v>
      </c>
      <c r="AF180" s="359">
        <v>26</v>
      </c>
      <c r="AG180" s="360">
        <v>177042</v>
      </c>
      <c r="AH180" s="361">
        <v>158</v>
      </c>
      <c r="AI180" s="61">
        <v>40</v>
      </c>
      <c r="AJ180" s="13">
        <v>175949</v>
      </c>
      <c r="AK180" s="62">
        <v>174</v>
      </c>
      <c r="AL180" s="359">
        <v>18</v>
      </c>
      <c r="AM180" s="360">
        <v>218766</v>
      </c>
      <c r="AN180" s="361">
        <v>139</v>
      </c>
      <c r="AO180" s="63">
        <v>60</v>
      </c>
      <c r="AP180" s="14">
        <v>189766</v>
      </c>
      <c r="AQ180" s="64">
        <v>104</v>
      </c>
      <c r="AR180" s="362">
        <v>45</v>
      </c>
      <c r="AS180" s="363">
        <v>204576</v>
      </c>
      <c r="AT180" s="364">
        <v>101</v>
      </c>
      <c r="AU180" s="63">
        <v>82</v>
      </c>
      <c r="AV180" s="14">
        <v>214580</v>
      </c>
      <c r="AW180" s="64">
        <v>91</v>
      </c>
      <c r="AX180" s="362">
        <v>64</v>
      </c>
      <c r="AY180" s="363">
        <v>174918</v>
      </c>
      <c r="AZ180" s="364">
        <v>83</v>
      </c>
      <c r="BA180" s="63">
        <v>57</v>
      </c>
      <c r="BB180" s="14">
        <v>165161</v>
      </c>
      <c r="BC180" s="14">
        <v>92</v>
      </c>
      <c r="BD180" s="63">
        <v>60</v>
      </c>
      <c r="BE180" s="14">
        <v>145583</v>
      </c>
      <c r="BF180" s="64">
        <v>101</v>
      </c>
      <c r="BG180" s="362"/>
      <c r="BH180" s="363"/>
      <c r="BI180" s="364"/>
      <c r="BJ180" s="63"/>
      <c r="BK180" s="14"/>
      <c r="BL180" s="64"/>
    </row>
    <row r="181" spans="1:64" x14ac:dyDescent="0.2">
      <c r="A181" s="11" t="s">
        <v>154</v>
      </c>
      <c r="B181" s="523">
        <v>31</v>
      </c>
      <c r="C181" s="524" t="s">
        <v>4751</v>
      </c>
      <c r="D181" s="525">
        <v>45</v>
      </c>
      <c r="E181" s="135">
        <v>25</v>
      </c>
      <c r="F181" s="499" t="s">
        <v>3991</v>
      </c>
      <c r="G181" s="136">
        <v>57</v>
      </c>
      <c r="H181" s="430">
        <v>23</v>
      </c>
      <c r="I181" s="431" t="s">
        <v>3211</v>
      </c>
      <c r="J181" s="432">
        <v>53</v>
      </c>
      <c r="K181" s="135">
        <v>22</v>
      </c>
      <c r="L181" t="s">
        <v>2462</v>
      </c>
      <c r="M181" s="136">
        <v>79</v>
      </c>
      <c r="N181" s="430">
        <v>33</v>
      </c>
      <c r="O181" s="431" t="s">
        <v>1713</v>
      </c>
      <c r="P181" s="432">
        <v>107</v>
      </c>
      <c r="Q181" s="40">
        <v>18</v>
      </c>
      <c r="R181" s="40" t="s">
        <v>955</v>
      </c>
      <c r="S181" s="254">
        <v>102</v>
      </c>
      <c r="T181" s="363">
        <v>19</v>
      </c>
      <c r="U181" s="363">
        <v>269402</v>
      </c>
      <c r="V181" s="364">
        <v>82</v>
      </c>
      <c r="W181" s="61">
        <v>15</v>
      </c>
      <c r="X181" s="13">
        <v>278300</v>
      </c>
      <c r="Y181" s="62">
        <v>184</v>
      </c>
      <c r="Z181" s="359">
        <v>27</v>
      </c>
      <c r="AA181" s="360">
        <v>247833</v>
      </c>
      <c r="AB181" s="361">
        <v>124</v>
      </c>
      <c r="AC181" s="61">
        <v>2</v>
      </c>
      <c r="AD181" s="13">
        <v>167500</v>
      </c>
      <c r="AE181" s="62">
        <v>128</v>
      </c>
      <c r="AF181" s="359">
        <v>8</v>
      </c>
      <c r="AG181" s="360">
        <v>217472</v>
      </c>
      <c r="AH181" s="361">
        <v>188</v>
      </c>
      <c r="AI181" s="61">
        <v>11</v>
      </c>
      <c r="AJ181" s="13">
        <v>244573</v>
      </c>
      <c r="AK181" s="62">
        <v>119</v>
      </c>
      <c r="AL181" s="359">
        <v>7</v>
      </c>
      <c r="AM181" s="360">
        <v>217714</v>
      </c>
      <c r="AN181" s="361">
        <v>157</v>
      </c>
      <c r="AO181" s="63">
        <v>17</v>
      </c>
      <c r="AP181" s="14">
        <v>324212</v>
      </c>
      <c r="AQ181" s="64">
        <v>131</v>
      </c>
      <c r="AR181" s="362">
        <v>15</v>
      </c>
      <c r="AS181" s="363">
        <v>271428</v>
      </c>
      <c r="AT181" s="364">
        <v>150</v>
      </c>
      <c r="AU181" s="63">
        <v>24</v>
      </c>
      <c r="AV181" s="14">
        <v>264700</v>
      </c>
      <c r="AW181" s="64">
        <v>85</v>
      </c>
      <c r="AX181" s="362">
        <v>17</v>
      </c>
      <c r="AY181" s="363">
        <v>232136</v>
      </c>
      <c r="AZ181" s="364">
        <v>81</v>
      </c>
      <c r="BA181" s="63">
        <v>22</v>
      </c>
      <c r="BB181" s="14">
        <v>278114</v>
      </c>
      <c r="BC181" s="14">
        <v>74</v>
      </c>
      <c r="BD181" s="63">
        <v>10</v>
      </c>
      <c r="BE181" s="14">
        <v>178130</v>
      </c>
      <c r="BF181" s="64">
        <v>129</v>
      </c>
      <c r="BG181" s="362"/>
      <c r="BH181" s="363"/>
      <c r="BI181" s="364"/>
      <c r="BJ181" s="63"/>
      <c r="BK181" s="14"/>
      <c r="BL181" s="64"/>
    </row>
    <row r="182" spans="1:64" x14ac:dyDescent="0.2">
      <c r="A182" s="11" t="s">
        <v>119</v>
      </c>
      <c r="B182" s="523">
        <v>70</v>
      </c>
      <c r="C182" s="524" t="s">
        <v>4752</v>
      </c>
      <c r="D182" s="525">
        <v>123</v>
      </c>
      <c r="E182" s="135">
        <v>59</v>
      </c>
      <c r="F182" s="499" t="s">
        <v>3992</v>
      </c>
      <c r="G182" s="136">
        <v>85</v>
      </c>
      <c r="H182" s="430">
        <v>49</v>
      </c>
      <c r="I182" s="431" t="s">
        <v>3212</v>
      </c>
      <c r="J182" s="432">
        <v>70</v>
      </c>
      <c r="K182" s="135">
        <v>57</v>
      </c>
      <c r="L182" t="s">
        <v>2463</v>
      </c>
      <c r="M182" s="136">
        <v>75</v>
      </c>
      <c r="N182" s="430">
        <v>76</v>
      </c>
      <c r="O182" s="431" t="s">
        <v>1714</v>
      </c>
      <c r="P182" s="432">
        <v>105</v>
      </c>
      <c r="Q182" s="40">
        <v>58</v>
      </c>
      <c r="R182" s="40" t="s">
        <v>956</v>
      </c>
      <c r="S182" s="254">
        <v>109</v>
      </c>
      <c r="T182" s="363">
        <v>56</v>
      </c>
      <c r="U182" s="363">
        <v>194496</v>
      </c>
      <c r="V182" s="364">
        <v>127</v>
      </c>
      <c r="W182" s="61">
        <v>48</v>
      </c>
      <c r="X182" s="13">
        <v>220336</v>
      </c>
      <c r="Y182" s="62">
        <v>129</v>
      </c>
      <c r="Z182" s="359">
        <v>47</v>
      </c>
      <c r="AA182" s="360">
        <v>151168</v>
      </c>
      <c r="AB182" s="361">
        <v>165</v>
      </c>
      <c r="AC182" s="61">
        <v>2</v>
      </c>
      <c r="AD182" s="13">
        <v>185450</v>
      </c>
      <c r="AE182" s="62">
        <v>257</v>
      </c>
      <c r="AF182" s="359">
        <v>39</v>
      </c>
      <c r="AG182" s="360">
        <v>186363</v>
      </c>
      <c r="AH182" s="361">
        <v>177</v>
      </c>
      <c r="AI182" s="61">
        <v>29</v>
      </c>
      <c r="AJ182" s="13">
        <v>161662</v>
      </c>
      <c r="AK182" s="62">
        <v>148</v>
      </c>
      <c r="AL182" s="359">
        <v>30</v>
      </c>
      <c r="AM182" s="360">
        <v>306837</v>
      </c>
      <c r="AN182" s="361">
        <v>163</v>
      </c>
      <c r="AO182" s="63">
        <v>43</v>
      </c>
      <c r="AP182" s="14">
        <v>292658</v>
      </c>
      <c r="AQ182" s="64">
        <v>171</v>
      </c>
      <c r="AR182" s="362">
        <v>56</v>
      </c>
      <c r="AS182" s="363">
        <v>243524</v>
      </c>
      <c r="AT182" s="364">
        <v>98</v>
      </c>
      <c r="AU182" s="63">
        <v>54</v>
      </c>
      <c r="AV182" s="14">
        <v>233305</v>
      </c>
      <c r="AW182" s="64">
        <v>92</v>
      </c>
      <c r="AX182" s="362">
        <v>71</v>
      </c>
      <c r="AY182" s="363">
        <v>189431</v>
      </c>
      <c r="AZ182" s="364">
        <v>76</v>
      </c>
      <c r="BA182" s="63">
        <v>49</v>
      </c>
      <c r="BB182" s="14">
        <v>156732</v>
      </c>
      <c r="BC182" s="14">
        <v>132</v>
      </c>
      <c r="BD182" s="63">
        <v>62</v>
      </c>
      <c r="BE182" s="14">
        <v>160269</v>
      </c>
      <c r="BF182" s="64">
        <v>141</v>
      </c>
      <c r="BG182" s="362">
        <v>57</v>
      </c>
      <c r="BH182" s="363">
        <v>222166</v>
      </c>
      <c r="BI182" s="364">
        <v>131</v>
      </c>
      <c r="BJ182" s="63">
        <v>57</v>
      </c>
      <c r="BK182" s="14">
        <v>165438</v>
      </c>
      <c r="BL182" s="64">
        <v>101</v>
      </c>
    </row>
    <row r="183" spans="1:64" x14ac:dyDescent="0.2">
      <c r="A183" s="11" t="s">
        <v>155</v>
      </c>
      <c r="B183" s="523">
        <v>112</v>
      </c>
      <c r="C183" s="524" t="s">
        <v>4753</v>
      </c>
      <c r="D183" s="525">
        <v>60</v>
      </c>
      <c r="E183" s="135">
        <v>102</v>
      </c>
      <c r="F183" s="499" t="s">
        <v>3993</v>
      </c>
      <c r="G183" s="136">
        <v>62</v>
      </c>
      <c r="H183" s="430">
        <v>100</v>
      </c>
      <c r="I183" s="431" t="s">
        <v>3213</v>
      </c>
      <c r="J183" s="432">
        <v>58</v>
      </c>
      <c r="K183" s="135">
        <v>119</v>
      </c>
      <c r="L183" t="s">
        <v>2464</v>
      </c>
      <c r="M183" s="136">
        <v>92</v>
      </c>
      <c r="N183" s="430">
        <v>127</v>
      </c>
      <c r="O183" s="431" t="s">
        <v>1715</v>
      </c>
      <c r="P183" s="432">
        <v>147</v>
      </c>
      <c r="Q183" s="40">
        <v>102</v>
      </c>
      <c r="R183" s="40" t="s">
        <v>957</v>
      </c>
      <c r="S183" s="254">
        <v>192</v>
      </c>
      <c r="T183" s="363">
        <v>77</v>
      </c>
      <c r="U183" s="363">
        <v>195160</v>
      </c>
      <c r="V183" s="364">
        <v>169</v>
      </c>
      <c r="W183" s="61">
        <v>79</v>
      </c>
      <c r="X183" s="13">
        <v>186460</v>
      </c>
      <c r="Y183" s="62">
        <v>211</v>
      </c>
      <c r="Z183" s="359">
        <v>73</v>
      </c>
      <c r="AA183" s="360">
        <v>191774</v>
      </c>
      <c r="AB183" s="361">
        <v>227</v>
      </c>
      <c r="AC183" s="61">
        <v>1</v>
      </c>
      <c r="AD183" s="13">
        <v>105000</v>
      </c>
      <c r="AE183" s="62">
        <v>12</v>
      </c>
      <c r="AF183" s="359">
        <v>83</v>
      </c>
      <c r="AG183" s="360">
        <v>207230</v>
      </c>
      <c r="AH183" s="361">
        <v>204</v>
      </c>
      <c r="AI183" s="61">
        <v>72</v>
      </c>
      <c r="AJ183" s="13">
        <v>164267</v>
      </c>
      <c r="AK183" s="62">
        <v>190</v>
      </c>
      <c r="AL183" s="359">
        <v>75</v>
      </c>
      <c r="AM183" s="360">
        <v>209406</v>
      </c>
      <c r="AN183" s="361">
        <v>165</v>
      </c>
      <c r="AO183" s="63">
        <v>99</v>
      </c>
      <c r="AP183" s="14">
        <v>181668</v>
      </c>
      <c r="AQ183" s="64">
        <v>133</v>
      </c>
      <c r="AR183" s="362">
        <v>106</v>
      </c>
      <c r="AS183" s="363">
        <v>209395</v>
      </c>
      <c r="AT183" s="364">
        <v>127</v>
      </c>
      <c r="AU183" s="63">
        <v>118</v>
      </c>
      <c r="AV183" s="14">
        <v>236456</v>
      </c>
      <c r="AW183" s="64">
        <v>132</v>
      </c>
      <c r="AX183" s="362">
        <v>108</v>
      </c>
      <c r="AY183" s="363">
        <v>185754</v>
      </c>
      <c r="AZ183" s="364">
        <v>136</v>
      </c>
      <c r="BA183" s="63">
        <v>104</v>
      </c>
      <c r="BB183" s="14">
        <v>170536</v>
      </c>
      <c r="BC183" s="14">
        <v>141</v>
      </c>
      <c r="BD183" s="63">
        <v>127</v>
      </c>
      <c r="BE183" s="14">
        <v>169211</v>
      </c>
      <c r="BF183" s="64">
        <v>136</v>
      </c>
      <c r="BG183" s="362"/>
      <c r="BH183" s="363"/>
      <c r="BI183" s="364"/>
      <c r="BJ183" s="63"/>
      <c r="BK183" s="14"/>
      <c r="BL183" s="64"/>
    </row>
    <row r="184" spans="1:64" x14ac:dyDescent="0.2">
      <c r="A184" s="11" t="s">
        <v>61</v>
      </c>
      <c r="B184" s="523">
        <v>98</v>
      </c>
      <c r="C184" s="524" t="s">
        <v>4754</v>
      </c>
      <c r="D184" s="525">
        <v>101</v>
      </c>
      <c r="E184" s="135">
        <v>99</v>
      </c>
      <c r="F184" s="499" t="s">
        <v>3994</v>
      </c>
      <c r="G184" s="136">
        <v>110</v>
      </c>
      <c r="H184" s="430">
        <v>123</v>
      </c>
      <c r="I184" s="431" t="s">
        <v>3214</v>
      </c>
      <c r="J184" s="432">
        <v>125</v>
      </c>
      <c r="K184" s="131">
        <v>102</v>
      </c>
      <c r="L184" s="37" t="s">
        <v>2465</v>
      </c>
      <c r="M184" s="132">
        <v>117</v>
      </c>
      <c r="N184" s="430">
        <v>97</v>
      </c>
      <c r="O184" s="431" t="s">
        <v>1716</v>
      </c>
      <c r="P184" s="432">
        <v>139</v>
      </c>
      <c r="Q184" s="428">
        <v>77</v>
      </c>
      <c r="R184" s="428" t="s">
        <v>958</v>
      </c>
      <c r="S184" s="429">
        <v>148</v>
      </c>
      <c r="T184" s="363">
        <v>62</v>
      </c>
      <c r="U184" s="363">
        <v>362789</v>
      </c>
      <c r="V184" s="363">
        <v>145</v>
      </c>
      <c r="W184" s="61">
        <v>73</v>
      </c>
      <c r="X184" s="13">
        <v>405172</v>
      </c>
      <c r="Y184" s="62">
        <v>152</v>
      </c>
      <c r="Z184" s="359">
        <v>46</v>
      </c>
      <c r="AA184" s="360">
        <v>252302</v>
      </c>
      <c r="AB184" s="361">
        <v>186</v>
      </c>
      <c r="AC184" s="61">
        <v>1</v>
      </c>
      <c r="AD184" s="13">
        <v>1250000</v>
      </c>
      <c r="AE184" s="62">
        <v>166</v>
      </c>
      <c r="AF184" s="359">
        <v>37</v>
      </c>
      <c r="AG184" s="360">
        <v>389945</v>
      </c>
      <c r="AH184" s="361">
        <v>184</v>
      </c>
      <c r="AI184" s="61">
        <v>45</v>
      </c>
      <c r="AJ184" s="13">
        <v>386896</v>
      </c>
      <c r="AK184" s="62">
        <v>211</v>
      </c>
      <c r="AL184" s="359">
        <v>37</v>
      </c>
      <c r="AM184" s="360">
        <v>458095</v>
      </c>
      <c r="AN184" s="361">
        <v>136</v>
      </c>
      <c r="AO184" s="63">
        <v>66</v>
      </c>
      <c r="AP184" s="14">
        <v>406986</v>
      </c>
      <c r="AQ184" s="64">
        <v>109</v>
      </c>
      <c r="AR184" s="362">
        <v>79</v>
      </c>
      <c r="AS184" s="363">
        <v>380537</v>
      </c>
      <c r="AT184" s="364">
        <v>71</v>
      </c>
      <c r="AU184" s="63">
        <v>87</v>
      </c>
      <c r="AV184" s="14">
        <v>287305</v>
      </c>
      <c r="AW184" s="64">
        <v>93</v>
      </c>
      <c r="AX184" s="362">
        <v>74</v>
      </c>
      <c r="AY184" s="363">
        <v>266088</v>
      </c>
      <c r="AZ184" s="364">
        <v>83</v>
      </c>
      <c r="BA184" s="63">
        <v>82</v>
      </c>
      <c r="BB184" s="14">
        <v>267329</v>
      </c>
      <c r="BC184" s="14">
        <v>117</v>
      </c>
      <c r="BD184" s="63">
        <v>94</v>
      </c>
      <c r="BE184" s="14">
        <v>222584</v>
      </c>
      <c r="BF184" s="64">
        <v>162</v>
      </c>
      <c r="BG184" s="362">
        <v>81</v>
      </c>
      <c r="BH184" s="363">
        <v>225007</v>
      </c>
      <c r="BI184" s="364">
        <v>92</v>
      </c>
      <c r="BJ184" s="63">
        <v>69</v>
      </c>
      <c r="BK184" s="14">
        <v>255574</v>
      </c>
      <c r="BL184" s="64">
        <v>142</v>
      </c>
    </row>
    <row r="185" spans="1:64" x14ac:dyDescent="0.2">
      <c r="A185" s="409"/>
      <c r="B185" s="552"/>
      <c r="C185" s="553"/>
      <c r="D185" s="554"/>
      <c r="E185" s="133"/>
      <c r="F185" s="44"/>
      <c r="G185" s="134"/>
      <c r="H185" s="443"/>
      <c r="I185" s="444"/>
      <c r="J185" s="445"/>
      <c r="K185" s="135"/>
      <c r="L185"/>
      <c r="M185" s="136"/>
      <c r="N185" s="443"/>
      <c r="O185" s="444"/>
      <c r="P185" s="445"/>
      <c r="Q185" s="40"/>
      <c r="R185" s="40"/>
      <c r="S185" s="254"/>
      <c r="T185" s="386"/>
      <c r="U185" s="386"/>
      <c r="V185" s="387"/>
      <c r="W185" s="155"/>
      <c r="X185" s="50"/>
      <c r="Y185" s="156"/>
      <c r="Z185" s="399"/>
      <c r="AA185" s="396"/>
      <c r="AB185" s="400"/>
      <c r="AC185" s="155"/>
      <c r="AD185" s="50"/>
      <c r="AE185" s="156"/>
      <c r="AF185" s="399"/>
      <c r="AG185" s="396"/>
      <c r="AH185" s="400"/>
      <c r="AI185" s="155"/>
      <c r="AJ185" s="50"/>
      <c r="AK185" s="156"/>
      <c r="AL185" s="399"/>
      <c r="AM185" s="396"/>
      <c r="AN185" s="400"/>
      <c r="AO185" s="137"/>
      <c r="AP185" s="41"/>
      <c r="AQ185" s="138"/>
      <c r="AR185" s="385"/>
      <c r="AS185" s="386"/>
      <c r="AT185" s="387"/>
      <c r="AU185" s="137"/>
      <c r="AV185" s="41"/>
      <c r="AW185" s="138"/>
      <c r="AX185" s="399"/>
      <c r="AY185" s="396"/>
      <c r="AZ185" s="400"/>
      <c r="BA185" s="155"/>
      <c r="BB185" s="50"/>
      <c r="BC185" s="50"/>
      <c r="BD185" s="155"/>
      <c r="BE185" s="50"/>
      <c r="BF185" s="156"/>
      <c r="BG185" s="399"/>
      <c r="BH185" s="396"/>
      <c r="BI185" s="400"/>
      <c r="BJ185" s="137"/>
      <c r="BK185" s="41"/>
      <c r="BL185" s="138"/>
    </row>
    <row r="186" spans="1:64" x14ac:dyDescent="0.2">
      <c r="A186" s="257" t="s">
        <v>62</v>
      </c>
      <c r="B186" s="436">
        <v>2173</v>
      </c>
      <c r="C186" s="550" t="s">
        <v>4755</v>
      </c>
      <c r="D186" s="551">
        <v>31</v>
      </c>
      <c r="E186" s="255">
        <v>2056</v>
      </c>
      <c r="F186" s="35" t="s">
        <v>4011</v>
      </c>
      <c r="G186" s="256">
        <v>38</v>
      </c>
      <c r="H186" s="436">
        <v>2054</v>
      </c>
      <c r="I186" s="437" t="s">
        <v>3231</v>
      </c>
      <c r="J186" s="438">
        <v>45</v>
      </c>
      <c r="K186" s="255">
        <v>2138</v>
      </c>
      <c r="L186" s="35" t="s">
        <v>2482</v>
      </c>
      <c r="M186" s="256">
        <v>49</v>
      </c>
      <c r="N186" s="436">
        <v>2072</v>
      </c>
      <c r="O186" s="437" t="s">
        <v>1717</v>
      </c>
      <c r="P186" s="438">
        <v>71</v>
      </c>
      <c r="Q186" s="422">
        <v>2005</v>
      </c>
      <c r="R186" s="422" t="s">
        <v>974</v>
      </c>
      <c r="S186" s="423">
        <v>80</v>
      </c>
      <c r="T186" s="391">
        <v>1682</v>
      </c>
      <c r="U186" s="391">
        <v>206103</v>
      </c>
      <c r="V186" s="395">
        <v>95</v>
      </c>
      <c r="W186" s="170">
        <v>1758</v>
      </c>
      <c r="X186" s="48">
        <v>202848</v>
      </c>
      <c r="Y186" s="171">
        <v>102</v>
      </c>
      <c r="Z186" s="394">
        <v>1430</v>
      </c>
      <c r="AA186" s="391">
        <v>198138</v>
      </c>
      <c r="AB186" s="395">
        <v>123</v>
      </c>
      <c r="AC186" s="170">
        <v>1085</v>
      </c>
      <c r="AD186" s="48">
        <v>203319</v>
      </c>
      <c r="AE186" s="171">
        <v>132</v>
      </c>
      <c r="AF186" s="394">
        <v>1106</v>
      </c>
      <c r="AG186" s="391">
        <v>202347</v>
      </c>
      <c r="AH186" s="395">
        <v>122</v>
      </c>
      <c r="AI186" s="170">
        <v>1310</v>
      </c>
      <c r="AJ186" s="48">
        <v>197624</v>
      </c>
      <c r="AK186" s="171">
        <v>122</v>
      </c>
      <c r="AL186" s="394">
        <v>1307</v>
      </c>
      <c r="AM186" s="391">
        <v>218492</v>
      </c>
      <c r="AN186" s="395">
        <v>111</v>
      </c>
      <c r="AO186" s="170">
        <v>1730</v>
      </c>
      <c r="AP186" s="48">
        <v>231052</v>
      </c>
      <c r="AQ186" s="171">
        <v>101</v>
      </c>
      <c r="AR186" s="394">
        <v>1821</v>
      </c>
      <c r="AS186" s="391">
        <v>228926</v>
      </c>
      <c r="AT186" s="395">
        <v>96</v>
      </c>
      <c r="AU186" s="170">
        <v>1960</v>
      </c>
      <c r="AV186" s="48">
        <v>225212</v>
      </c>
      <c r="AW186" s="171">
        <v>84</v>
      </c>
      <c r="AX186" s="394">
        <v>1832</v>
      </c>
      <c r="AY186" s="391">
        <v>215812</v>
      </c>
      <c r="AZ186" s="395">
        <v>77</v>
      </c>
      <c r="BA186" s="170">
        <v>1636</v>
      </c>
      <c r="BB186" s="48">
        <v>198671</v>
      </c>
      <c r="BC186" s="48">
        <v>65</v>
      </c>
      <c r="BD186" s="170">
        <v>1593</v>
      </c>
      <c r="BE186" s="48">
        <v>180344</v>
      </c>
      <c r="BF186" s="171">
        <v>69</v>
      </c>
      <c r="BG186" s="394">
        <v>1477</v>
      </c>
      <c r="BH186" s="391">
        <v>167528</v>
      </c>
      <c r="BI186" s="395">
        <v>79</v>
      </c>
      <c r="BJ186" s="170">
        <v>1335</v>
      </c>
      <c r="BK186" s="48">
        <v>163751</v>
      </c>
      <c r="BL186" s="171">
        <v>77</v>
      </c>
    </row>
    <row r="187" spans="1:64" x14ac:dyDescent="0.2">
      <c r="A187" s="11" t="s">
        <v>248</v>
      </c>
      <c r="B187" s="430">
        <v>33</v>
      </c>
      <c r="C187" s="524" t="s">
        <v>4756</v>
      </c>
      <c r="D187" s="525">
        <v>19</v>
      </c>
      <c r="E187" s="135">
        <v>36</v>
      </c>
      <c r="F187" s="499" t="s">
        <v>3996</v>
      </c>
      <c r="G187" s="136">
        <v>30</v>
      </c>
      <c r="H187" s="430">
        <v>34</v>
      </c>
      <c r="I187" s="431" t="s">
        <v>3216</v>
      </c>
      <c r="J187" s="432">
        <v>50</v>
      </c>
      <c r="K187" s="135">
        <v>27</v>
      </c>
      <c r="L187" t="s">
        <v>2467</v>
      </c>
      <c r="M187" s="136">
        <v>62</v>
      </c>
      <c r="N187" s="430">
        <v>34</v>
      </c>
      <c r="O187" s="431" t="s">
        <v>1718</v>
      </c>
      <c r="P187" s="432">
        <v>57</v>
      </c>
      <c r="Q187" s="40">
        <v>31</v>
      </c>
      <c r="R187" s="40" t="s">
        <v>960</v>
      </c>
      <c r="S187" s="254">
        <v>114</v>
      </c>
      <c r="T187" s="360">
        <v>26</v>
      </c>
      <c r="U187" s="360">
        <v>197896</v>
      </c>
      <c r="V187" s="361">
        <v>90</v>
      </c>
      <c r="W187" s="61">
        <v>24</v>
      </c>
      <c r="X187" s="13">
        <v>159696</v>
      </c>
      <c r="Y187" s="62">
        <v>71</v>
      </c>
      <c r="Z187" s="359">
        <v>28</v>
      </c>
      <c r="AA187" s="360">
        <v>182811</v>
      </c>
      <c r="AB187" s="361">
        <v>80</v>
      </c>
      <c r="AC187" s="61">
        <v>17</v>
      </c>
      <c r="AD187" s="13">
        <v>203053</v>
      </c>
      <c r="AE187" s="62">
        <v>113</v>
      </c>
      <c r="AF187" s="359">
        <v>13</v>
      </c>
      <c r="AG187" s="360">
        <v>188315</v>
      </c>
      <c r="AH187" s="361">
        <v>166</v>
      </c>
      <c r="AI187" s="61">
        <v>22</v>
      </c>
      <c r="AJ187" s="13">
        <v>189791</v>
      </c>
      <c r="AK187" s="62">
        <v>120</v>
      </c>
      <c r="AL187" s="359">
        <v>16</v>
      </c>
      <c r="AM187" s="360">
        <v>163984</v>
      </c>
      <c r="AN187" s="361">
        <v>133</v>
      </c>
      <c r="AO187" s="63">
        <v>38</v>
      </c>
      <c r="AP187" s="14">
        <v>226274</v>
      </c>
      <c r="AQ187" s="64">
        <v>93</v>
      </c>
      <c r="AR187" s="362">
        <v>31</v>
      </c>
      <c r="AS187" s="363">
        <v>204750</v>
      </c>
      <c r="AT187" s="364">
        <v>74</v>
      </c>
      <c r="AU187" s="63">
        <v>26</v>
      </c>
      <c r="AV187" s="14">
        <v>209625</v>
      </c>
      <c r="AW187" s="64">
        <v>100</v>
      </c>
      <c r="AX187" s="362">
        <v>26</v>
      </c>
      <c r="AY187" s="363">
        <v>168890</v>
      </c>
      <c r="AZ187" s="364">
        <v>81</v>
      </c>
      <c r="BA187" s="61">
        <v>29</v>
      </c>
      <c r="BB187" s="13">
        <v>200602</v>
      </c>
      <c r="BC187" s="13">
        <v>54</v>
      </c>
      <c r="BD187" s="61">
        <v>23</v>
      </c>
      <c r="BE187" s="13">
        <v>180408</v>
      </c>
      <c r="BF187" s="62">
        <v>86</v>
      </c>
      <c r="BG187" s="368"/>
      <c r="BH187" s="369"/>
      <c r="BI187" s="370"/>
      <c r="BK187" s="14"/>
      <c r="BL187" s="64"/>
    </row>
    <row r="188" spans="1:64" x14ac:dyDescent="0.2">
      <c r="A188" s="11" t="s">
        <v>156</v>
      </c>
      <c r="B188" s="523">
        <v>33</v>
      </c>
      <c r="C188" s="524" t="s">
        <v>4757</v>
      </c>
      <c r="D188" s="525">
        <v>22</v>
      </c>
      <c r="E188" s="135">
        <v>40</v>
      </c>
      <c r="F188" s="499" t="s">
        <v>3997</v>
      </c>
      <c r="G188" s="136">
        <v>41</v>
      </c>
      <c r="H188" s="430">
        <v>35</v>
      </c>
      <c r="I188" s="431" t="s">
        <v>3217</v>
      </c>
      <c r="J188" s="432">
        <v>44</v>
      </c>
      <c r="K188" s="135">
        <v>30</v>
      </c>
      <c r="L188" t="s">
        <v>2468</v>
      </c>
      <c r="M188" s="136">
        <v>65</v>
      </c>
      <c r="N188" s="430">
        <v>28</v>
      </c>
      <c r="O188" s="431" t="s">
        <v>1719</v>
      </c>
      <c r="P188" s="432">
        <v>79</v>
      </c>
      <c r="Q188" s="40">
        <v>28</v>
      </c>
      <c r="R188" s="40" t="s">
        <v>961</v>
      </c>
      <c r="S188" s="254">
        <v>87</v>
      </c>
      <c r="T188" s="360">
        <v>20</v>
      </c>
      <c r="U188" s="360">
        <v>275575</v>
      </c>
      <c r="V188" s="361">
        <v>99</v>
      </c>
      <c r="W188" s="61">
        <v>18</v>
      </c>
      <c r="X188" s="13">
        <v>210270</v>
      </c>
      <c r="Y188" s="62">
        <v>131</v>
      </c>
      <c r="Z188" s="359">
        <v>14</v>
      </c>
      <c r="AA188" s="360">
        <v>254079</v>
      </c>
      <c r="AB188" s="361">
        <v>160</v>
      </c>
      <c r="AC188" s="61">
        <v>13</v>
      </c>
      <c r="AD188" s="13">
        <v>214346</v>
      </c>
      <c r="AE188" s="62">
        <v>133</v>
      </c>
      <c r="AF188" s="359">
        <v>17</v>
      </c>
      <c r="AG188" s="360">
        <v>199070</v>
      </c>
      <c r="AH188" s="361">
        <v>134</v>
      </c>
      <c r="AI188" s="61">
        <v>10</v>
      </c>
      <c r="AJ188" s="13">
        <v>223440</v>
      </c>
      <c r="AK188" s="62">
        <v>129</v>
      </c>
      <c r="AL188" s="359">
        <v>4</v>
      </c>
      <c r="AM188" s="360">
        <v>237000</v>
      </c>
      <c r="AN188" s="361">
        <v>74</v>
      </c>
      <c r="AO188" s="63">
        <v>18</v>
      </c>
      <c r="AP188" s="14">
        <v>240300</v>
      </c>
      <c r="AQ188" s="64">
        <v>131</v>
      </c>
      <c r="AR188" s="362">
        <v>22</v>
      </c>
      <c r="AS188" s="363">
        <v>238205</v>
      </c>
      <c r="AT188" s="364">
        <v>89</v>
      </c>
      <c r="AU188" s="63">
        <v>23</v>
      </c>
      <c r="AV188" s="14">
        <v>264900</v>
      </c>
      <c r="AW188" s="64">
        <v>91</v>
      </c>
      <c r="AX188" s="362">
        <v>20</v>
      </c>
      <c r="AY188" s="363">
        <v>239435</v>
      </c>
      <c r="AZ188" s="364">
        <v>78</v>
      </c>
      <c r="BA188" s="61">
        <v>13</v>
      </c>
      <c r="BB188" s="13">
        <v>323919</v>
      </c>
      <c r="BC188" s="13">
        <v>52</v>
      </c>
      <c r="BD188" s="61">
        <v>21</v>
      </c>
      <c r="BE188" s="13">
        <v>185147</v>
      </c>
      <c r="BF188" s="62">
        <v>60</v>
      </c>
      <c r="BG188" s="368"/>
      <c r="BH188" s="369"/>
      <c r="BI188" s="370"/>
      <c r="BK188" s="14"/>
      <c r="BL188" s="64"/>
    </row>
    <row r="189" spans="1:64" x14ac:dyDescent="0.2">
      <c r="A189" s="11" t="s">
        <v>63</v>
      </c>
      <c r="B189" s="523">
        <v>54</v>
      </c>
      <c r="C189" s="524" t="s">
        <v>4758</v>
      </c>
      <c r="D189" s="525">
        <v>43</v>
      </c>
      <c r="E189" s="135">
        <v>48</v>
      </c>
      <c r="F189" s="499" t="s">
        <v>3998</v>
      </c>
      <c r="G189" s="136">
        <v>64</v>
      </c>
      <c r="H189" s="430">
        <v>31</v>
      </c>
      <c r="I189" s="431" t="s">
        <v>3218</v>
      </c>
      <c r="J189" s="432">
        <v>64</v>
      </c>
      <c r="K189" s="135">
        <v>42</v>
      </c>
      <c r="L189" t="s">
        <v>2469</v>
      </c>
      <c r="M189" s="136">
        <v>67</v>
      </c>
      <c r="N189" s="430">
        <v>45</v>
      </c>
      <c r="O189" s="431" t="s">
        <v>1720</v>
      </c>
      <c r="P189" s="432">
        <v>101</v>
      </c>
      <c r="Q189" s="40">
        <v>45</v>
      </c>
      <c r="R189" s="40" t="s">
        <v>962</v>
      </c>
      <c r="S189" s="254">
        <v>98</v>
      </c>
      <c r="T189" s="360">
        <v>25</v>
      </c>
      <c r="U189" s="360">
        <v>343000</v>
      </c>
      <c r="V189" s="361">
        <v>93</v>
      </c>
      <c r="W189" s="61">
        <v>38</v>
      </c>
      <c r="X189" s="13">
        <v>359083</v>
      </c>
      <c r="Y189" s="62">
        <v>108</v>
      </c>
      <c r="Z189" s="359">
        <v>36</v>
      </c>
      <c r="AA189" s="360">
        <v>322601</v>
      </c>
      <c r="AB189" s="361">
        <v>109</v>
      </c>
      <c r="AC189" s="61">
        <v>23</v>
      </c>
      <c r="AD189" s="13">
        <v>332915</v>
      </c>
      <c r="AE189" s="62">
        <v>151</v>
      </c>
      <c r="AF189" s="359">
        <v>19</v>
      </c>
      <c r="AG189" s="360">
        <v>337137</v>
      </c>
      <c r="AH189" s="361">
        <v>77</v>
      </c>
      <c r="AI189" s="61">
        <v>27</v>
      </c>
      <c r="AJ189" s="13">
        <v>310078</v>
      </c>
      <c r="AK189" s="62">
        <v>148</v>
      </c>
      <c r="AL189" s="359">
        <v>20</v>
      </c>
      <c r="AM189" s="360">
        <v>354454</v>
      </c>
      <c r="AN189" s="361">
        <v>93</v>
      </c>
      <c r="AO189" s="63">
        <v>29</v>
      </c>
      <c r="AP189" s="14">
        <v>346291</v>
      </c>
      <c r="AQ189" s="64">
        <v>103</v>
      </c>
      <c r="AR189" s="362">
        <v>24</v>
      </c>
      <c r="AS189" s="363">
        <v>360677</v>
      </c>
      <c r="AT189" s="364">
        <v>80</v>
      </c>
      <c r="AU189" s="63">
        <v>33</v>
      </c>
      <c r="AV189" s="14">
        <v>338124</v>
      </c>
      <c r="AW189" s="64">
        <v>106</v>
      </c>
      <c r="AX189" s="362">
        <v>38</v>
      </c>
      <c r="AY189" s="363">
        <v>343255</v>
      </c>
      <c r="AZ189" s="364">
        <v>98</v>
      </c>
      <c r="BA189" s="63">
        <v>36</v>
      </c>
      <c r="BB189" s="14">
        <v>315697</v>
      </c>
      <c r="BC189" s="14">
        <v>62</v>
      </c>
      <c r="BD189" s="63">
        <v>31</v>
      </c>
      <c r="BE189" s="14">
        <v>283749</v>
      </c>
      <c r="BF189" s="64">
        <v>65</v>
      </c>
      <c r="BG189" s="362">
        <v>34</v>
      </c>
      <c r="BH189" s="363">
        <v>262420</v>
      </c>
      <c r="BI189" s="364">
        <v>97</v>
      </c>
      <c r="BJ189" s="63">
        <v>29</v>
      </c>
      <c r="BK189" s="14">
        <v>282727</v>
      </c>
      <c r="BL189" s="64">
        <v>92</v>
      </c>
    </row>
    <row r="190" spans="1:64" x14ac:dyDescent="0.2">
      <c r="A190" s="11" t="s">
        <v>64</v>
      </c>
      <c r="B190" s="523">
        <v>42</v>
      </c>
      <c r="C190" s="524" t="s">
        <v>4759</v>
      </c>
      <c r="D190" s="525">
        <v>57</v>
      </c>
      <c r="E190" s="135">
        <v>30</v>
      </c>
      <c r="F190" s="499" t="s">
        <v>3999</v>
      </c>
      <c r="G190" s="136">
        <v>71</v>
      </c>
      <c r="H190" s="430">
        <v>38</v>
      </c>
      <c r="I190" s="431" t="s">
        <v>3219</v>
      </c>
      <c r="J190" s="432">
        <v>78</v>
      </c>
      <c r="K190" s="135">
        <v>50</v>
      </c>
      <c r="L190" t="s">
        <v>2470</v>
      </c>
      <c r="M190" s="136">
        <v>55</v>
      </c>
      <c r="N190" s="430">
        <v>39</v>
      </c>
      <c r="O190" s="431" t="s">
        <v>1721</v>
      </c>
      <c r="P190" s="432">
        <v>54</v>
      </c>
      <c r="Q190" s="40">
        <v>35</v>
      </c>
      <c r="R190" s="40" t="s">
        <v>963</v>
      </c>
      <c r="S190" s="254">
        <v>78</v>
      </c>
      <c r="T190" s="360">
        <v>34</v>
      </c>
      <c r="U190" s="360">
        <v>213665</v>
      </c>
      <c r="V190" s="361">
        <v>86</v>
      </c>
      <c r="W190" s="61">
        <v>44</v>
      </c>
      <c r="X190" s="13">
        <v>235561</v>
      </c>
      <c r="Y190" s="62">
        <v>94</v>
      </c>
      <c r="Z190" s="359">
        <v>22</v>
      </c>
      <c r="AA190" s="360">
        <v>241639</v>
      </c>
      <c r="AB190" s="361">
        <v>113</v>
      </c>
      <c r="AC190" s="61">
        <v>21</v>
      </c>
      <c r="AD190" s="13">
        <v>202607</v>
      </c>
      <c r="AE190" s="62">
        <v>146</v>
      </c>
      <c r="AF190" s="359">
        <v>26</v>
      </c>
      <c r="AG190" s="360">
        <v>217181</v>
      </c>
      <c r="AH190" s="361">
        <v>63</v>
      </c>
      <c r="AI190" s="61">
        <v>18</v>
      </c>
      <c r="AJ190" s="13">
        <v>204594</v>
      </c>
      <c r="AK190" s="62">
        <v>160</v>
      </c>
      <c r="AL190" s="359">
        <v>24</v>
      </c>
      <c r="AM190" s="360">
        <v>259671</v>
      </c>
      <c r="AN190" s="361">
        <v>169</v>
      </c>
      <c r="AO190" s="63">
        <v>29</v>
      </c>
      <c r="AP190" s="14">
        <v>253403</v>
      </c>
      <c r="AQ190" s="64">
        <v>123</v>
      </c>
      <c r="AR190" s="362">
        <v>29</v>
      </c>
      <c r="AS190" s="363">
        <v>263636</v>
      </c>
      <c r="AT190" s="364">
        <v>69</v>
      </c>
      <c r="AU190" s="63">
        <v>51</v>
      </c>
      <c r="AV190" s="14">
        <v>242757</v>
      </c>
      <c r="AW190" s="64">
        <v>68</v>
      </c>
      <c r="AX190" s="362">
        <v>27</v>
      </c>
      <c r="AY190" s="363">
        <v>227983</v>
      </c>
      <c r="AZ190" s="364">
        <v>95</v>
      </c>
      <c r="BA190" s="63">
        <v>28</v>
      </c>
      <c r="BB190" s="14">
        <v>217443</v>
      </c>
      <c r="BC190" s="14">
        <v>91</v>
      </c>
      <c r="BD190" s="63">
        <v>38</v>
      </c>
      <c r="BE190" s="14">
        <v>201600</v>
      </c>
      <c r="BF190" s="64">
        <v>107</v>
      </c>
      <c r="BG190" s="362">
        <v>29</v>
      </c>
      <c r="BH190" s="363">
        <v>173206</v>
      </c>
      <c r="BI190" s="364">
        <v>71</v>
      </c>
      <c r="BJ190" s="63">
        <v>28</v>
      </c>
      <c r="BK190" s="14">
        <v>166485</v>
      </c>
      <c r="BL190" s="64">
        <v>78</v>
      </c>
    </row>
    <row r="191" spans="1:64" x14ac:dyDescent="0.2">
      <c r="A191" t="s">
        <v>65</v>
      </c>
      <c r="B191" s="523">
        <v>293</v>
      </c>
      <c r="C191" s="524" t="s">
        <v>4760</v>
      </c>
      <c r="D191" s="525">
        <v>24</v>
      </c>
      <c r="E191" s="135">
        <v>280</v>
      </c>
      <c r="F191" s="499" t="s">
        <v>4000</v>
      </c>
      <c r="G191" s="136">
        <v>31</v>
      </c>
      <c r="H191" s="430">
        <v>292</v>
      </c>
      <c r="I191" s="431" t="s">
        <v>3220</v>
      </c>
      <c r="J191" s="432">
        <v>32</v>
      </c>
      <c r="K191" s="135">
        <v>307</v>
      </c>
      <c r="L191" t="s">
        <v>2471</v>
      </c>
      <c r="M191" s="136">
        <v>38</v>
      </c>
      <c r="N191" s="430">
        <v>284</v>
      </c>
      <c r="O191" s="431" t="s">
        <v>1722</v>
      </c>
      <c r="P191" s="432">
        <v>54</v>
      </c>
      <c r="Q191" s="40">
        <v>289</v>
      </c>
      <c r="R191" s="40" t="s">
        <v>964</v>
      </c>
      <c r="S191" s="254">
        <v>67</v>
      </c>
      <c r="T191" s="363">
        <v>263</v>
      </c>
      <c r="U191" s="363">
        <v>237802</v>
      </c>
      <c r="V191" s="364">
        <v>81</v>
      </c>
      <c r="W191" s="63">
        <v>298</v>
      </c>
      <c r="X191" s="14">
        <v>230123</v>
      </c>
      <c r="Y191" s="64">
        <v>89</v>
      </c>
      <c r="Z191" s="362">
        <v>218</v>
      </c>
      <c r="AA191" s="363">
        <v>210871</v>
      </c>
      <c r="AB191" s="364">
        <v>127</v>
      </c>
      <c r="AC191" s="61">
        <v>168</v>
      </c>
      <c r="AD191" s="13">
        <v>218485</v>
      </c>
      <c r="AE191" s="62">
        <v>118</v>
      </c>
      <c r="AF191" s="359">
        <v>159</v>
      </c>
      <c r="AG191" s="360">
        <v>224426</v>
      </c>
      <c r="AH191" s="361">
        <v>102</v>
      </c>
      <c r="AI191" s="63">
        <v>194</v>
      </c>
      <c r="AJ191" s="14">
        <v>212322</v>
      </c>
      <c r="AK191" s="64">
        <v>102</v>
      </c>
      <c r="AL191" s="359">
        <v>230</v>
      </c>
      <c r="AM191" s="360">
        <v>231593</v>
      </c>
      <c r="AN191" s="361">
        <v>80</v>
      </c>
      <c r="AO191" s="63">
        <v>279</v>
      </c>
      <c r="AP191" s="14">
        <v>246573</v>
      </c>
      <c r="AQ191" s="64">
        <v>99</v>
      </c>
      <c r="AR191" s="362">
        <v>319</v>
      </c>
      <c r="AS191" s="363">
        <v>233014</v>
      </c>
      <c r="AT191" s="364">
        <v>96</v>
      </c>
      <c r="AU191" s="63">
        <v>311</v>
      </c>
      <c r="AV191" s="14">
        <v>253036</v>
      </c>
      <c r="AW191" s="64">
        <v>63</v>
      </c>
      <c r="AX191" s="362">
        <v>294</v>
      </c>
      <c r="AY191" s="363">
        <v>254661</v>
      </c>
      <c r="AZ191" s="364">
        <v>61</v>
      </c>
      <c r="BA191" s="63">
        <v>287</v>
      </c>
      <c r="BB191" s="14">
        <v>222497</v>
      </c>
      <c r="BC191" s="14">
        <v>54</v>
      </c>
      <c r="BD191" s="63">
        <v>265</v>
      </c>
      <c r="BE191" s="14">
        <v>203159</v>
      </c>
      <c r="BF191" s="64">
        <v>76</v>
      </c>
      <c r="BG191" s="362">
        <v>283</v>
      </c>
      <c r="BH191" s="363">
        <v>174950</v>
      </c>
      <c r="BI191" s="364">
        <v>59</v>
      </c>
      <c r="BJ191" s="63">
        <v>226</v>
      </c>
      <c r="BK191" s="14">
        <v>177999</v>
      </c>
      <c r="BL191" s="64">
        <v>51</v>
      </c>
    </row>
    <row r="192" spans="1:64" x14ac:dyDescent="0.2">
      <c r="A192" t="s">
        <v>66</v>
      </c>
      <c r="B192" s="523">
        <v>358</v>
      </c>
      <c r="C192" s="524" t="s">
        <v>4761</v>
      </c>
      <c r="D192" s="525">
        <v>37</v>
      </c>
      <c r="E192" s="135">
        <v>297</v>
      </c>
      <c r="F192" s="499" t="s">
        <v>4001</v>
      </c>
      <c r="G192" s="136">
        <v>39</v>
      </c>
      <c r="H192" s="430">
        <v>334</v>
      </c>
      <c r="I192" s="431" t="s">
        <v>3221</v>
      </c>
      <c r="J192" s="432">
        <v>56</v>
      </c>
      <c r="K192" s="135">
        <v>360</v>
      </c>
      <c r="L192" t="s">
        <v>2472</v>
      </c>
      <c r="M192" s="136">
        <v>58</v>
      </c>
      <c r="N192" s="430">
        <v>303</v>
      </c>
      <c r="O192" s="431" t="s">
        <v>1723</v>
      </c>
      <c r="P192" s="432">
        <v>86</v>
      </c>
      <c r="Q192" s="40">
        <v>315</v>
      </c>
      <c r="R192" s="40" t="s">
        <v>965</v>
      </c>
      <c r="S192" s="254">
        <v>80</v>
      </c>
      <c r="T192" s="363">
        <v>259</v>
      </c>
      <c r="U192" s="363">
        <v>176570</v>
      </c>
      <c r="V192" s="364">
        <v>100</v>
      </c>
      <c r="W192" s="63">
        <v>286</v>
      </c>
      <c r="X192" s="14">
        <v>169548</v>
      </c>
      <c r="Y192" s="64">
        <v>120</v>
      </c>
      <c r="Z192" s="362">
        <v>199</v>
      </c>
      <c r="AA192" s="363">
        <v>166027</v>
      </c>
      <c r="AB192" s="364">
        <v>145</v>
      </c>
      <c r="AC192" s="61">
        <v>173</v>
      </c>
      <c r="AD192" s="13">
        <v>161071</v>
      </c>
      <c r="AE192" s="62">
        <v>145</v>
      </c>
      <c r="AF192" s="359">
        <v>181</v>
      </c>
      <c r="AG192" s="360">
        <v>178378</v>
      </c>
      <c r="AH192" s="361">
        <v>132</v>
      </c>
      <c r="AI192" s="63">
        <v>210</v>
      </c>
      <c r="AJ192" s="14">
        <v>181615</v>
      </c>
      <c r="AK192" s="64">
        <v>133</v>
      </c>
      <c r="AL192" s="359">
        <v>207</v>
      </c>
      <c r="AM192" s="360">
        <v>191757</v>
      </c>
      <c r="AN192" s="361">
        <v>115</v>
      </c>
      <c r="AO192" s="63">
        <v>254</v>
      </c>
      <c r="AP192" s="14">
        <v>195875</v>
      </c>
      <c r="AQ192" s="64">
        <v>83</v>
      </c>
      <c r="AR192" s="362">
        <v>256</v>
      </c>
      <c r="AS192" s="363">
        <v>204633</v>
      </c>
      <c r="AT192" s="364">
        <v>91</v>
      </c>
      <c r="AU192" s="63">
        <v>315</v>
      </c>
      <c r="AV192" s="14">
        <v>204828</v>
      </c>
      <c r="AW192" s="64">
        <v>79</v>
      </c>
      <c r="AX192" s="362">
        <v>319</v>
      </c>
      <c r="AY192" s="363">
        <v>190532</v>
      </c>
      <c r="AZ192" s="364">
        <v>95</v>
      </c>
      <c r="BA192" s="63">
        <v>252</v>
      </c>
      <c r="BB192" s="14">
        <v>170376</v>
      </c>
      <c r="BC192" s="14">
        <v>70</v>
      </c>
      <c r="BD192" s="63">
        <v>290</v>
      </c>
      <c r="BE192" s="14">
        <v>157702</v>
      </c>
      <c r="BF192" s="64">
        <v>69</v>
      </c>
      <c r="BG192" s="362">
        <v>205</v>
      </c>
      <c r="BH192" s="363">
        <v>144452</v>
      </c>
      <c r="BI192" s="364">
        <v>77</v>
      </c>
      <c r="BJ192" s="63">
        <v>158</v>
      </c>
      <c r="BK192" s="14">
        <v>136523</v>
      </c>
      <c r="BL192" s="64">
        <v>76</v>
      </c>
    </row>
    <row r="193" spans="1:64" x14ac:dyDescent="0.2">
      <c r="A193" t="s">
        <v>67</v>
      </c>
      <c r="B193" s="523">
        <v>175</v>
      </c>
      <c r="C193" s="524" t="s">
        <v>4762</v>
      </c>
      <c r="D193" s="525">
        <v>31</v>
      </c>
      <c r="E193" s="135">
        <v>206</v>
      </c>
      <c r="F193" s="499" t="s">
        <v>4002</v>
      </c>
      <c r="G193" s="136">
        <v>30</v>
      </c>
      <c r="H193" s="430">
        <v>189</v>
      </c>
      <c r="I193" s="431" t="s">
        <v>3222</v>
      </c>
      <c r="J193" s="432">
        <v>45</v>
      </c>
      <c r="K193" s="135">
        <v>223</v>
      </c>
      <c r="L193" t="s">
        <v>2473</v>
      </c>
      <c r="M193" s="136">
        <v>44</v>
      </c>
      <c r="N193" s="430">
        <v>217</v>
      </c>
      <c r="O193" s="431" t="s">
        <v>1724</v>
      </c>
      <c r="P193" s="432">
        <v>75</v>
      </c>
      <c r="Q193" s="40">
        <v>207</v>
      </c>
      <c r="R193" s="40" t="s">
        <v>966</v>
      </c>
      <c r="S193" s="254">
        <v>82</v>
      </c>
      <c r="T193" s="363">
        <v>175</v>
      </c>
      <c r="U193" s="363">
        <v>220958</v>
      </c>
      <c r="V193" s="364">
        <v>96</v>
      </c>
      <c r="W193" s="63">
        <v>160</v>
      </c>
      <c r="X193" s="14">
        <v>203421</v>
      </c>
      <c r="Y193" s="64">
        <v>94</v>
      </c>
      <c r="Z193" s="362">
        <v>123</v>
      </c>
      <c r="AA193" s="363">
        <v>220609</v>
      </c>
      <c r="AB193" s="364">
        <v>118</v>
      </c>
      <c r="AC193" s="61">
        <v>101</v>
      </c>
      <c r="AD193" s="13">
        <v>208047</v>
      </c>
      <c r="AE193" s="62">
        <v>123</v>
      </c>
      <c r="AF193" s="359">
        <v>83</v>
      </c>
      <c r="AG193" s="360">
        <v>216864</v>
      </c>
      <c r="AH193" s="361">
        <v>127</v>
      </c>
      <c r="AI193" s="63">
        <v>109</v>
      </c>
      <c r="AJ193" s="14">
        <v>212923</v>
      </c>
      <c r="AK193" s="64">
        <v>123</v>
      </c>
      <c r="AL193" s="359">
        <v>132</v>
      </c>
      <c r="AM193" s="360">
        <v>225460</v>
      </c>
      <c r="AN193" s="361">
        <v>165</v>
      </c>
      <c r="AO193" s="63">
        <v>161</v>
      </c>
      <c r="AP193" s="14">
        <v>236485</v>
      </c>
      <c r="AQ193" s="64">
        <v>160</v>
      </c>
      <c r="AR193" s="362">
        <v>177</v>
      </c>
      <c r="AS193" s="363">
        <v>232780</v>
      </c>
      <c r="AT193" s="364">
        <v>165</v>
      </c>
      <c r="AU193" s="63">
        <v>193</v>
      </c>
      <c r="AV193" s="14">
        <v>236247</v>
      </c>
      <c r="AW193" s="64">
        <v>156</v>
      </c>
      <c r="AX193" s="362">
        <v>156</v>
      </c>
      <c r="AY193" s="363">
        <v>224523</v>
      </c>
      <c r="AZ193" s="364">
        <v>118</v>
      </c>
      <c r="BA193" s="63">
        <v>123</v>
      </c>
      <c r="BB193" s="14">
        <v>211975</v>
      </c>
      <c r="BC193" s="14">
        <v>57</v>
      </c>
      <c r="BD193" s="63">
        <v>99</v>
      </c>
      <c r="BE193" s="14">
        <v>179060</v>
      </c>
      <c r="BF193" s="64">
        <v>55</v>
      </c>
      <c r="BG193" s="362">
        <v>96</v>
      </c>
      <c r="BH193" s="363">
        <v>175462</v>
      </c>
      <c r="BI193" s="364">
        <v>75</v>
      </c>
      <c r="BJ193" s="63">
        <v>94</v>
      </c>
      <c r="BK193" s="14">
        <v>168945</v>
      </c>
      <c r="BL193" s="64">
        <v>95</v>
      </c>
    </row>
    <row r="194" spans="1:64" x14ac:dyDescent="0.2">
      <c r="A194" t="s">
        <v>157</v>
      </c>
      <c r="B194" s="523">
        <v>97</v>
      </c>
      <c r="C194" s="524" t="s">
        <v>4763</v>
      </c>
      <c r="D194" s="525">
        <v>40</v>
      </c>
      <c r="E194" s="135">
        <v>81</v>
      </c>
      <c r="F194" s="499" t="s">
        <v>4003</v>
      </c>
      <c r="G194" s="136">
        <v>36</v>
      </c>
      <c r="H194" s="430">
        <v>84</v>
      </c>
      <c r="I194" s="431" t="s">
        <v>3223</v>
      </c>
      <c r="J194" s="432">
        <v>43</v>
      </c>
      <c r="K194" s="135">
        <v>90</v>
      </c>
      <c r="L194" t="s">
        <v>2474</v>
      </c>
      <c r="M194" s="136">
        <v>42</v>
      </c>
      <c r="N194" s="430">
        <v>81</v>
      </c>
      <c r="O194" s="431" t="s">
        <v>1725</v>
      </c>
      <c r="P194" s="432">
        <v>70</v>
      </c>
      <c r="Q194" s="40">
        <v>100</v>
      </c>
      <c r="R194" s="40" t="s">
        <v>967</v>
      </c>
      <c r="S194" s="254">
        <v>99</v>
      </c>
      <c r="T194" s="363">
        <v>68</v>
      </c>
      <c r="U194" s="363">
        <v>169215</v>
      </c>
      <c r="V194" s="364">
        <v>97</v>
      </c>
      <c r="W194" s="63">
        <v>56</v>
      </c>
      <c r="X194" s="14">
        <v>165944</v>
      </c>
      <c r="Y194" s="64">
        <v>139</v>
      </c>
      <c r="Z194" s="362">
        <v>61</v>
      </c>
      <c r="AA194" s="363">
        <v>158455</v>
      </c>
      <c r="AB194" s="364">
        <v>119</v>
      </c>
      <c r="AC194" s="61">
        <v>41</v>
      </c>
      <c r="AD194" s="13">
        <v>159247</v>
      </c>
      <c r="AE194" s="62">
        <v>178</v>
      </c>
      <c r="AF194" s="359">
        <v>59</v>
      </c>
      <c r="AG194" s="360">
        <v>154161</v>
      </c>
      <c r="AH194" s="361">
        <v>96</v>
      </c>
      <c r="AI194" s="63">
        <v>77</v>
      </c>
      <c r="AJ194" s="14">
        <v>165387</v>
      </c>
      <c r="AK194" s="64">
        <v>177</v>
      </c>
      <c r="AL194" s="359">
        <v>54</v>
      </c>
      <c r="AM194" s="360">
        <v>182200</v>
      </c>
      <c r="AN194" s="361">
        <v>129</v>
      </c>
      <c r="AO194" s="63">
        <v>75</v>
      </c>
      <c r="AP194" s="14">
        <v>191545</v>
      </c>
      <c r="AQ194" s="64">
        <v>117</v>
      </c>
      <c r="AR194" s="362">
        <v>92</v>
      </c>
      <c r="AS194" s="363">
        <v>200587</v>
      </c>
      <c r="AT194" s="364">
        <v>115</v>
      </c>
      <c r="AU194" s="63">
        <v>109</v>
      </c>
      <c r="AV194" s="14">
        <v>186990</v>
      </c>
      <c r="AW194" s="64">
        <v>100</v>
      </c>
      <c r="AX194" s="362">
        <v>74</v>
      </c>
      <c r="AY194" s="363">
        <v>161599</v>
      </c>
      <c r="AZ194" s="364">
        <v>79</v>
      </c>
      <c r="BA194" s="63">
        <v>45</v>
      </c>
      <c r="BB194" s="14">
        <v>149580</v>
      </c>
      <c r="BC194" s="14">
        <v>66</v>
      </c>
      <c r="BD194" s="63">
        <v>47</v>
      </c>
      <c r="BE194" s="14">
        <v>146954</v>
      </c>
      <c r="BF194" s="64">
        <v>88</v>
      </c>
      <c r="BG194" s="362"/>
      <c r="BH194" s="363"/>
      <c r="BI194" s="364"/>
      <c r="BJ194" s="63"/>
      <c r="BK194" s="14"/>
      <c r="BL194" s="64"/>
    </row>
    <row r="195" spans="1:64" x14ac:dyDescent="0.2">
      <c r="A195" t="s">
        <v>141</v>
      </c>
      <c r="B195" s="523">
        <v>14</v>
      </c>
      <c r="C195" s="524" t="s">
        <v>4764</v>
      </c>
      <c r="D195" s="525">
        <v>27</v>
      </c>
      <c r="E195" s="135">
        <v>14</v>
      </c>
      <c r="F195" s="499" t="s">
        <v>4004</v>
      </c>
      <c r="G195" s="136">
        <v>39</v>
      </c>
      <c r="H195" s="430">
        <v>16</v>
      </c>
      <c r="I195" s="431" t="s">
        <v>3224</v>
      </c>
      <c r="J195" s="432">
        <v>76</v>
      </c>
      <c r="K195" s="135">
        <v>21</v>
      </c>
      <c r="L195" t="s">
        <v>2475</v>
      </c>
      <c r="M195" s="136">
        <v>41</v>
      </c>
      <c r="N195" s="430">
        <v>15</v>
      </c>
      <c r="O195" s="431" t="s">
        <v>1726</v>
      </c>
      <c r="P195" s="432">
        <v>80</v>
      </c>
      <c r="Q195" s="40">
        <v>13</v>
      </c>
      <c r="R195" s="40" t="s">
        <v>783</v>
      </c>
      <c r="S195" s="254">
        <v>102</v>
      </c>
      <c r="T195" s="363">
        <v>13</v>
      </c>
      <c r="U195" s="363">
        <v>132403</v>
      </c>
      <c r="V195" s="364">
        <v>97</v>
      </c>
      <c r="W195" s="63">
        <v>17</v>
      </c>
      <c r="X195" s="14">
        <v>153866</v>
      </c>
      <c r="Y195" s="64">
        <v>135</v>
      </c>
      <c r="Z195" s="362">
        <v>7</v>
      </c>
      <c r="AA195" s="363">
        <v>145700</v>
      </c>
      <c r="AB195" s="364">
        <v>234</v>
      </c>
      <c r="AC195" s="61">
        <v>8</v>
      </c>
      <c r="AD195" s="13">
        <v>141900</v>
      </c>
      <c r="AE195" s="62">
        <v>193</v>
      </c>
      <c r="AF195" s="359">
        <v>9</v>
      </c>
      <c r="AG195" s="360">
        <v>133222</v>
      </c>
      <c r="AH195" s="361">
        <v>120</v>
      </c>
      <c r="AI195" s="63">
        <v>9</v>
      </c>
      <c r="AJ195" s="14">
        <v>189467</v>
      </c>
      <c r="AK195" s="64">
        <v>244</v>
      </c>
      <c r="AL195" s="359">
        <v>7</v>
      </c>
      <c r="AM195" s="360">
        <v>172700</v>
      </c>
      <c r="AN195" s="361">
        <v>164</v>
      </c>
      <c r="AO195" s="63">
        <v>23</v>
      </c>
      <c r="AP195" s="14">
        <v>178833</v>
      </c>
      <c r="AQ195" s="64">
        <v>100</v>
      </c>
      <c r="AR195" s="362">
        <v>10</v>
      </c>
      <c r="AS195" s="363">
        <v>200739</v>
      </c>
      <c r="AT195" s="364">
        <v>102</v>
      </c>
      <c r="AU195" s="63">
        <v>2</v>
      </c>
      <c r="AV195" s="14">
        <v>142500</v>
      </c>
      <c r="AW195" s="64">
        <v>27</v>
      </c>
      <c r="AX195" s="362">
        <v>14</v>
      </c>
      <c r="AY195" s="363">
        <v>206605</v>
      </c>
      <c r="AZ195" s="364">
        <v>58</v>
      </c>
      <c r="BA195" s="63">
        <v>12</v>
      </c>
      <c r="BB195" s="14">
        <v>195842</v>
      </c>
      <c r="BC195" s="14">
        <v>40</v>
      </c>
      <c r="BD195" s="63">
        <v>13</v>
      </c>
      <c r="BE195" s="14">
        <v>147230</v>
      </c>
      <c r="BF195" s="64">
        <v>80</v>
      </c>
      <c r="BG195" s="362"/>
      <c r="BH195" s="363"/>
      <c r="BI195" s="364"/>
      <c r="BJ195" s="63"/>
      <c r="BK195" s="14"/>
      <c r="BL195" s="64"/>
    </row>
    <row r="196" spans="1:64" x14ac:dyDescent="0.2">
      <c r="A196" t="s">
        <v>158</v>
      </c>
      <c r="B196" s="523">
        <v>49</v>
      </c>
      <c r="C196" s="524" t="s">
        <v>4765</v>
      </c>
      <c r="D196" s="525">
        <v>40</v>
      </c>
      <c r="E196" s="135">
        <v>41</v>
      </c>
      <c r="F196" s="499" t="s">
        <v>4005</v>
      </c>
      <c r="G196" s="136">
        <v>48</v>
      </c>
      <c r="H196" s="430">
        <v>39</v>
      </c>
      <c r="I196" s="431" t="s">
        <v>3225</v>
      </c>
      <c r="J196" s="432">
        <v>75</v>
      </c>
      <c r="K196" s="135">
        <v>31</v>
      </c>
      <c r="L196" t="s">
        <v>2476</v>
      </c>
      <c r="M196" s="136">
        <v>71</v>
      </c>
      <c r="N196" s="430">
        <v>35</v>
      </c>
      <c r="O196" s="431" t="s">
        <v>1727</v>
      </c>
      <c r="P196" s="432">
        <v>68</v>
      </c>
      <c r="Q196" s="40">
        <v>44</v>
      </c>
      <c r="R196" s="40" t="s">
        <v>968</v>
      </c>
      <c r="S196" s="254">
        <v>80</v>
      </c>
      <c r="T196" s="363">
        <v>35</v>
      </c>
      <c r="U196" s="363">
        <v>290559</v>
      </c>
      <c r="V196" s="364">
        <v>114</v>
      </c>
      <c r="W196" s="63">
        <v>28</v>
      </c>
      <c r="X196" s="14">
        <v>346379</v>
      </c>
      <c r="Y196" s="64">
        <v>93</v>
      </c>
      <c r="Z196" s="362">
        <v>28</v>
      </c>
      <c r="AA196" s="363">
        <v>295354</v>
      </c>
      <c r="AB196" s="364">
        <v>83</v>
      </c>
      <c r="AC196" s="61">
        <v>22</v>
      </c>
      <c r="AD196" s="13">
        <v>290250</v>
      </c>
      <c r="AE196" s="62">
        <v>116</v>
      </c>
      <c r="AF196" s="359">
        <v>15</v>
      </c>
      <c r="AG196" s="360">
        <v>268720</v>
      </c>
      <c r="AH196" s="361">
        <v>156</v>
      </c>
      <c r="AI196" s="63">
        <v>12</v>
      </c>
      <c r="AJ196" s="14">
        <v>252408</v>
      </c>
      <c r="AK196" s="64">
        <v>143</v>
      </c>
      <c r="AL196" s="359">
        <v>13</v>
      </c>
      <c r="AM196" s="360">
        <v>276400</v>
      </c>
      <c r="AN196" s="361">
        <v>110</v>
      </c>
      <c r="AO196" s="63">
        <v>29</v>
      </c>
      <c r="AP196" s="14">
        <v>333072</v>
      </c>
      <c r="AQ196" s="64">
        <v>96</v>
      </c>
      <c r="AR196" s="362">
        <v>29</v>
      </c>
      <c r="AS196" s="363">
        <v>325755</v>
      </c>
      <c r="AT196" s="364">
        <v>114</v>
      </c>
      <c r="AU196" s="63">
        <v>28</v>
      </c>
      <c r="AV196" s="14">
        <v>348196</v>
      </c>
      <c r="AW196" s="64">
        <v>87</v>
      </c>
      <c r="AX196" s="362">
        <v>27</v>
      </c>
      <c r="AY196" s="363">
        <v>344636</v>
      </c>
      <c r="AZ196" s="364">
        <v>64</v>
      </c>
      <c r="BA196" s="63">
        <v>31</v>
      </c>
      <c r="BB196" s="14">
        <v>301847</v>
      </c>
      <c r="BC196" s="14">
        <v>128</v>
      </c>
      <c r="BD196" s="63">
        <v>20</v>
      </c>
      <c r="BE196" s="14">
        <v>216834</v>
      </c>
      <c r="BF196" s="64">
        <v>63</v>
      </c>
      <c r="BG196" s="362"/>
      <c r="BH196" s="363"/>
      <c r="BI196" s="364"/>
      <c r="BJ196" s="63"/>
      <c r="BK196" s="14"/>
      <c r="BL196" s="64"/>
    </row>
    <row r="197" spans="1:64" x14ac:dyDescent="0.2">
      <c r="A197" t="s">
        <v>68</v>
      </c>
      <c r="B197" s="523">
        <v>177</v>
      </c>
      <c r="C197" s="524" t="s">
        <v>4766</v>
      </c>
      <c r="D197" s="525">
        <v>34</v>
      </c>
      <c r="E197" s="135">
        <v>153</v>
      </c>
      <c r="F197" s="499" t="s">
        <v>4006</v>
      </c>
      <c r="G197" s="136">
        <v>42</v>
      </c>
      <c r="H197" s="430">
        <v>136</v>
      </c>
      <c r="I197" s="431" t="s">
        <v>3226</v>
      </c>
      <c r="J197" s="432">
        <v>40</v>
      </c>
      <c r="K197" s="135">
        <v>136</v>
      </c>
      <c r="L197" t="s">
        <v>2477</v>
      </c>
      <c r="M197" s="136">
        <v>50</v>
      </c>
      <c r="N197" s="430">
        <v>156</v>
      </c>
      <c r="O197" s="431" t="s">
        <v>1728</v>
      </c>
      <c r="P197" s="432">
        <v>74</v>
      </c>
      <c r="Q197" s="40">
        <v>155</v>
      </c>
      <c r="R197" s="40" t="s">
        <v>969</v>
      </c>
      <c r="S197" s="254">
        <v>77</v>
      </c>
      <c r="T197" s="363">
        <v>116</v>
      </c>
      <c r="U197" s="363">
        <v>312236</v>
      </c>
      <c r="V197" s="364">
        <v>104</v>
      </c>
      <c r="W197" s="63">
        <v>112</v>
      </c>
      <c r="X197" s="14">
        <v>298845</v>
      </c>
      <c r="Y197" s="64">
        <v>83</v>
      </c>
      <c r="Z197" s="362">
        <v>108</v>
      </c>
      <c r="AA197" s="363">
        <v>288185</v>
      </c>
      <c r="AB197" s="364">
        <v>107</v>
      </c>
      <c r="AC197" s="61">
        <v>86</v>
      </c>
      <c r="AD197" s="13">
        <v>297764</v>
      </c>
      <c r="AE197" s="62">
        <v>116</v>
      </c>
      <c r="AF197" s="359">
        <v>73</v>
      </c>
      <c r="AG197" s="360">
        <v>305160</v>
      </c>
      <c r="AH197" s="361">
        <v>124</v>
      </c>
      <c r="AI197" s="63">
        <v>69</v>
      </c>
      <c r="AJ197" s="14">
        <v>285178</v>
      </c>
      <c r="AK197" s="64">
        <v>103</v>
      </c>
      <c r="AL197" s="359">
        <v>74</v>
      </c>
      <c r="AM197" s="360">
        <v>336511</v>
      </c>
      <c r="AN197" s="361">
        <v>100</v>
      </c>
      <c r="AO197" s="63">
        <v>117</v>
      </c>
      <c r="AP197" s="14">
        <v>325588</v>
      </c>
      <c r="AQ197" s="64">
        <v>86</v>
      </c>
      <c r="AR197" s="362">
        <v>97</v>
      </c>
      <c r="AS197" s="363">
        <v>341919</v>
      </c>
      <c r="AT197" s="364">
        <v>94</v>
      </c>
      <c r="AU197" s="63">
        <v>104</v>
      </c>
      <c r="AV197" s="14">
        <v>310547</v>
      </c>
      <c r="AW197" s="64">
        <v>79</v>
      </c>
      <c r="AX197" s="362">
        <v>112</v>
      </c>
      <c r="AY197" s="363">
        <v>307636</v>
      </c>
      <c r="AZ197" s="364">
        <v>62</v>
      </c>
      <c r="BA197" s="63">
        <v>111</v>
      </c>
      <c r="BB197" s="14">
        <v>266039</v>
      </c>
      <c r="BC197" s="14">
        <v>65</v>
      </c>
      <c r="BD197" s="63">
        <v>107</v>
      </c>
      <c r="BE197" s="14">
        <v>261655</v>
      </c>
      <c r="BF197" s="64">
        <v>82</v>
      </c>
      <c r="BG197" s="362">
        <v>109</v>
      </c>
      <c r="BH197" s="363">
        <v>243426</v>
      </c>
      <c r="BI197" s="364">
        <v>99</v>
      </c>
      <c r="BJ197" s="63">
        <v>87</v>
      </c>
      <c r="BK197" s="14">
        <v>243337</v>
      </c>
      <c r="BL197" s="64">
        <v>74</v>
      </c>
    </row>
    <row r="198" spans="1:64" x14ac:dyDescent="0.2">
      <c r="A198" t="s">
        <v>69</v>
      </c>
      <c r="B198" s="523">
        <v>136</v>
      </c>
      <c r="C198" s="524" t="s">
        <v>4767</v>
      </c>
      <c r="D198" s="525">
        <v>36</v>
      </c>
      <c r="E198" s="135">
        <v>114</v>
      </c>
      <c r="F198" s="499" t="s">
        <v>4007</v>
      </c>
      <c r="G198" s="136">
        <v>34</v>
      </c>
      <c r="H198" s="430">
        <v>133</v>
      </c>
      <c r="I198" s="431" t="s">
        <v>3227</v>
      </c>
      <c r="J198" s="432">
        <v>35</v>
      </c>
      <c r="K198" s="135">
        <v>107</v>
      </c>
      <c r="L198" t="s">
        <v>2478</v>
      </c>
      <c r="M198" s="136">
        <v>51</v>
      </c>
      <c r="N198" s="430">
        <v>123</v>
      </c>
      <c r="O198" s="431" t="s">
        <v>1729</v>
      </c>
      <c r="P198" s="432">
        <v>73</v>
      </c>
      <c r="Q198" s="40">
        <v>98</v>
      </c>
      <c r="R198" s="40" t="s">
        <v>970</v>
      </c>
      <c r="S198" s="254">
        <v>90</v>
      </c>
      <c r="T198" s="363">
        <v>80</v>
      </c>
      <c r="U198" s="363">
        <v>194487</v>
      </c>
      <c r="V198" s="364">
        <v>78</v>
      </c>
      <c r="W198" s="63">
        <v>86</v>
      </c>
      <c r="X198" s="14">
        <v>163096</v>
      </c>
      <c r="Y198" s="64">
        <v>131</v>
      </c>
      <c r="Z198" s="362">
        <v>77</v>
      </c>
      <c r="AA198" s="363">
        <v>186713</v>
      </c>
      <c r="AB198" s="364">
        <v>102</v>
      </c>
      <c r="AC198" s="61">
        <v>59</v>
      </c>
      <c r="AD198" s="13">
        <v>198908</v>
      </c>
      <c r="AE198" s="62">
        <v>130</v>
      </c>
      <c r="AF198" s="359">
        <v>66</v>
      </c>
      <c r="AG198" s="360">
        <v>194171</v>
      </c>
      <c r="AH198" s="361">
        <v>135</v>
      </c>
      <c r="AI198" s="63">
        <v>76</v>
      </c>
      <c r="AJ198" s="14">
        <v>196256</v>
      </c>
      <c r="AK198" s="64">
        <v>108</v>
      </c>
      <c r="AL198" s="359">
        <v>69</v>
      </c>
      <c r="AM198" s="360">
        <v>210366</v>
      </c>
      <c r="AN198" s="361">
        <v>115</v>
      </c>
      <c r="AO198" s="63">
        <v>87</v>
      </c>
      <c r="AP198" s="14">
        <v>208945</v>
      </c>
      <c r="AQ198" s="64">
        <v>89</v>
      </c>
      <c r="AR198" s="362">
        <v>105</v>
      </c>
      <c r="AS198" s="363">
        <v>232356</v>
      </c>
      <c r="AT198" s="364">
        <v>89</v>
      </c>
      <c r="AU198" s="63">
        <v>83</v>
      </c>
      <c r="AV198" s="14">
        <v>190243</v>
      </c>
      <c r="AW198" s="64">
        <v>48</v>
      </c>
      <c r="AX198" s="362">
        <v>62</v>
      </c>
      <c r="AY198" s="363">
        <v>188016</v>
      </c>
      <c r="AZ198" s="364">
        <v>57</v>
      </c>
      <c r="BA198" s="63">
        <v>86</v>
      </c>
      <c r="BB198" s="14">
        <v>180544</v>
      </c>
      <c r="BC198" s="14">
        <v>88</v>
      </c>
      <c r="BD198" s="63">
        <v>70</v>
      </c>
      <c r="BE198" s="14">
        <v>156015</v>
      </c>
      <c r="BF198" s="64">
        <v>47</v>
      </c>
      <c r="BG198" s="362">
        <v>70</v>
      </c>
      <c r="BH198" s="363">
        <v>143739</v>
      </c>
      <c r="BI198" s="364">
        <v>75</v>
      </c>
      <c r="BJ198" s="63">
        <v>62</v>
      </c>
      <c r="BK198" s="14">
        <v>138373</v>
      </c>
      <c r="BL198" s="64">
        <v>93</v>
      </c>
    </row>
    <row r="199" spans="1:64" x14ac:dyDescent="0.2">
      <c r="A199" t="s">
        <v>255</v>
      </c>
      <c r="B199" s="523">
        <v>64</v>
      </c>
      <c r="C199" s="524" t="s">
        <v>4768</v>
      </c>
      <c r="D199" s="525">
        <v>25</v>
      </c>
      <c r="E199" s="135">
        <v>55</v>
      </c>
      <c r="F199" s="499" t="s">
        <v>4008</v>
      </c>
      <c r="G199" s="136">
        <v>55</v>
      </c>
      <c r="H199" s="430">
        <v>49</v>
      </c>
      <c r="I199" s="431" t="s">
        <v>3228</v>
      </c>
      <c r="J199" s="432">
        <v>39</v>
      </c>
      <c r="K199" s="135">
        <v>42</v>
      </c>
      <c r="L199" t="s">
        <v>2479</v>
      </c>
      <c r="M199" s="136">
        <v>37</v>
      </c>
      <c r="N199" s="430">
        <v>57</v>
      </c>
      <c r="O199" s="431" t="s">
        <v>1730</v>
      </c>
      <c r="P199" s="432">
        <v>73</v>
      </c>
      <c r="Q199" s="40">
        <v>54</v>
      </c>
      <c r="R199" s="40" t="s">
        <v>971</v>
      </c>
      <c r="S199" s="254">
        <v>98</v>
      </c>
      <c r="T199" s="363">
        <v>45</v>
      </c>
      <c r="U199" s="363">
        <v>244688</v>
      </c>
      <c r="V199" s="364">
        <v>115</v>
      </c>
      <c r="W199" s="63">
        <v>51</v>
      </c>
      <c r="X199" s="14">
        <v>227010</v>
      </c>
      <c r="Y199" s="64">
        <v>111</v>
      </c>
      <c r="Z199" s="362">
        <v>33</v>
      </c>
      <c r="AA199" s="363">
        <v>206096</v>
      </c>
      <c r="AB199" s="364">
        <v>144</v>
      </c>
      <c r="AC199" s="61">
        <v>24</v>
      </c>
      <c r="AD199" s="13">
        <v>296354</v>
      </c>
      <c r="AE199" s="62">
        <v>123</v>
      </c>
      <c r="AF199" s="359">
        <v>40</v>
      </c>
      <c r="AG199" s="360">
        <v>216478</v>
      </c>
      <c r="AH199" s="361">
        <v>122</v>
      </c>
      <c r="AI199" s="63">
        <v>29</v>
      </c>
      <c r="AJ199" s="14">
        <v>199721</v>
      </c>
      <c r="AK199" s="64">
        <v>119</v>
      </c>
      <c r="AL199" s="359">
        <v>34</v>
      </c>
      <c r="AM199" s="360">
        <v>237940</v>
      </c>
      <c r="AN199" s="361">
        <v>85</v>
      </c>
      <c r="AO199" s="63">
        <v>44</v>
      </c>
      <c r="AP199" s="14">
        <v>261238</v>
      </c>
      <c r="AQ199" s="64">
        <v>92</v>
      </c>
      <c r="AR199" s="362">
        <v>43</v>
      </c>
      <c r="AS199" s="363">
        <v>246956</v>
      </c>
      <c r="AT199" s="364">
        <v>79</v>
      </c>
      <c r="AU199" s="63">
        <v>46</v>
      </c>
      <c r="AV199" s="14">
        <v>253185</v>
      </c>
      <c r="AW199" s="64">
        <v>77</v>
      </c>
      <c r="AX199" s="362">
        <v>59</v>
      </c>
      <c r="AY199" s="363">
        <v>256149</v>
      </c>
      <c r="AZ199" s="364">
        <v>91</v>
      </c>
      <c r="BA199" s="63">
        <v>42</v>
      </c>
      <c r="BB199" s="14">
        <v>226315</v>
      </c>
      <c r="BC199" s="14">
        <v>80</v>
      </c>
      <c r="BD199" s="63">
        <v>44</v>
      </c>
      <c r="BE199" s="14">
        <v>202669</v>
      </c>
      <c r="BF199" s="64">
        <v>85</v>
      </c>
      <c r="BG199" s="362">
        <v>20</v>
      </c>
      <c r="BH199" s="363">
        <v>178039</v>
      </c>
      <c r="BI199" s="364">
        <v>76</v>
      </c>
      <c r="BJ199" s="63">
        <v>35</v>
      </c>
      <c r="BK199" s="14">
        <v>198274</v>
      </c>
      <c r="BL199" s="64">
        <v>92</v>
      </c>
    </row>
    <row r="200" spans="1:64" x14ac:dyDescent="0.2">
      <c r="A200" t="s">
        <v>159</v>
      </c>
      <c r="B200" s="523">
        <v>14</v>
      </c>
      <c r="C200" s="524" t="s">
        <v>4769</v>
      </c>
      <c r="D200" s="525">
        <v>87</v>
      </c>
      <c r="E200" s="135">
        <v>28</v>
      </c>
      <c r="F200" s="499" t="s">
        <v>4009</v>
      </c>
      <c r="G200" s="136">
        <v>35</v>
      </c>
      <c r="H200" s="430">
        <v>18</v>
      </c>
      <c r="I200" s="431" t="s">
        <v>3229</v>
      </c>
      <c r="J200" s="432">
        <v>32</v>
      </c>
      <c r="K200" s="135">
        <v>22</v>
      </c>
      <c r="L200" t="s">
        <v>2480</v>
      </c>
      <c r="M200" s="136">
        <v>39</v>
      </c>
      <c r="N200" s="430">
        <v>18</v>
      </c>
      <c r="O200" s="431" t="s">
        <v>1731</v>
      </c>
      <c r="P200" s="432">
        <v>75</v>
      </c>
      <c r="Q200" s="40">
        <v>20</v>
      </c>
      <c r="R200" s="40" t="s">
        <v>972</v>
      </c>
      <c r="S200" s="254">
        <v>80</v>
      </c>
      <c r="T200" s="363">
        <v>17</v>
      </c>
      <c r="U200" s="363">
        <v>234300</v>
      </c>
      <c r="V200" s="364">
        <v>96</v>
      </c>
      <c r="W200" s="63">
        <v>14</v>
      </c>
      <c r="X200" s="14">
        <v>248921</v>
      </c>
      <c r="Y200" s="64">
        <v>92</v>
      </c>
      <c r="Z200" s="362">
        <v>20</v>
      </c>
      <c r="AA200" s="363">
        <v>217080</v>
      </c>
      <c r="AB200" s="364">
        <v>147</v>
      </c>
      <c r="AC200" s="61">
        <v>11</v>
      </c>
      <c r="AD200" s="13">
        <v>302455</v>
      </c>
      <c r="AE200" s="62">
        <v>127</v>
      </c>
      <c r="AF200" s="359">
        <v>12</v>
      </c>
      <c r="AG200" s="360">
        <v>241667</v>
      </c>
      <c r="AH200" s="361">
        <v>98</v>
      </c>
      <c r="AI200" s="63">
        <v>10</v>
      </c>
      <c r="AJ200" s="14">
        <v>222690</v>
      </c>
      <c r="AK200" s="64">
        <v>84</v>
      </c>
      <c r="AL200" s="359">
        <v>10</v>
      </c>
      <c r="AM200" s="360">
        <v>272950</v>
      </c>
      <c r="AN200" s="361">
        <v>120</v>
      </c>
      <c r="AO200" s="63">
        <v>20</v>
      </c>
      <c r="AP200" s="14">
        <v>277345</v>
      </c>
      <c r="AQ200" s="64">
        <v>90</v>
      </c>
      <c r="AR200" s="362">
        <v>21</v>
      </c>
      <c r="AS200" s="363">
        <v>263500</v>
      </c>
      <c r="AT200" s="364">
        <v>83</v>
      </c>
      <c r="AU200" s="63">
        <v>15</v>
      </c>
      <c r="AV200" s="14">
        <v>331640</v>
      </c>
      <c r="AW200" s="64">
        <v>93</v>
      </c>
      <c r="AX200" s="362">
        <v>15</v>
      </c>
      <c r="AY200" s="363">
        <v>228793</v>
      </c>
      <c r="AZ200" s="364">
        <v>87</v>
      </c>
      <c r="BA200" s="63">
        <v>9</v>
      </c>
      <c r="BB200" s="14">
        <v>202000</v>
      </c>
      <c r="BC200" s="14">
        <v>62</v>
      </c>
      <c r="BD200" s="63">
        <v>5</v>
      </c>
      <c r="BE200" s="14">
        <v>162380</v>
      </c>
      <c r="BF200" s="64">
        <v>123</v>
      </c>
      <c r="BG200" s="362"/>
      <c r="BH200" s="363"/>
      <c r="BI200" s="364"/>
      <c r="BJ200" s="63"/>
      <c r="BK200" s="14"/>
      <c r="BL200" s="64"/>
    </row>
    <row r="201" spans="1:64" x14ac:dyDescent="0.2">
      <c r="A201" t="s">
        <v>70</v>
      </c>
      <c r="B201" s="523">
        <v>634</v>
      </c>
      <c r="C201" s="524" t="s">
        <v>4770</v>
      </c>
      <c r="D201" s="525">
        <v>26</v>
      </c>
      <c r="E201" s="135">
        <v>633</v>
      </c>
      <c r="F201" s="499" t="s">
        <v>4010</v>
      </c>
      <c r="G201" s="136">
        <v>38</v>
      </c>
      <c r="H201" s="430">
        <v>626</v>
      </c>
      <c r="I201" s="431" t="s">
        <v>3230</v>
      </c>
      <c r="J201" s="432">
        <v>45</v>
      </c>
      <c r="K201" s="135">
        <v>650</v>
      </c>
      <c r="L201" t="s">
        <v>2481</v>
      </c>
      <c r="M201" s="136">
        <v>49</v>
      </c>
      <c r="N201" s="430">
        <v>637</v>
      </c>
      <c r="O201" s="431" t="s">
        <v>1732</v>
      </c>
      <c r="P201" s="432">
        <v>69</v>
      </c>
      <c r="Q201" s="40">
        <v>571</v>
      </c>
      <c r="R201" s="40" t="s">
        <v>973</v>
      </c>
      <c r="S201" s="254">
        <v>77</v>
      </c>
      <c r="T201" s="363">
        <v>506</v>
      </c>
      <c r="U201" s="363">
        <v>164280</v>
      </c>
      <c r="V201" s="364">
        <v>96</v>
      </c>
      <c r="W201" s="63">
        <v>524</v>
      </c>
      <c r="X201" s="14">
        <v>173378</v>
      </c>
      <c r="Y201" s="64">
        <v>96</v>
      </c>
      <c r="Z201" s="362">
        <v>456</v>
      </c>
      <c r="AA201" s="363">
        <v>166642</v>
      </c>
      <c r="AB201" s="364">
        <v>123</v>
      </c>
      <c r="AC201" s="61">
        <v>317</v>
      </c>
      <c r="AD201" s="13">
        <v>173043</v>
      </c>
      <c r="AE201" s="62">
        <v>132</v>
      </c>
      <c r="AF201" s="359">
        <v>334</v>
      </c>
      <c r="AG201" s="360">
        <v>176542</v>
      </c>
      <c r="AH201" s="361">
        <v>130</v>
      </c>
      <c r="AI201" s="63">
        <v>438</v>
      </c>
      <c r="AJ201" s="14">
        <v>177636</v>
      </c>
      <c r="AK201" s="64">
        <v>116</v>
      </c>
      <c r="AL201" s="359">
        <v>413</v>
      </c>
      <c r="AM201" s="360">
        <v>196315</v>
      </c>
      <c r="AN201" s="361">
        <v>106</v>
      </c>
      <c r="AO201" s="63">
        <v>527</v>
      </c>
      <c r="AP201" s="14">
        <v>211260</v>
      </c>
      <c r="AQ201" s="64">
        <v>95</v>
      </c>
      <c r="AR201" s="362">
        <v>566</v>
      </c>
      <c r="AS201" s="363">
        <v>207493</v>
      </c>
      <c r="AT201" s="364">
        <v>78</v>
      </c>
      <c r="AU201" s="63">
        <v>621</v>
      </c>
      <c r="AV201" s="14">
        <v>197100</v>
      </c>
      <c r="AW201" s="64">
        <v>77</v>
      </c>
      <c r="AX201" s="362">
        <v>589</v>
      </c>
      <c r="AY201" s="363">
        <v>182511</v>
      </c>
      <c r="AZ201" s="364">
        <v>65</v>
      </c>
      <c r="BA201" s="63">
        <v>532</v>
      </c>
      <c r="BB201" s="14">
        <v>168842</v>
      </c>
      <c r="BC201" s="14">
        <v>63</v>
      </c>
      <c r="BD201" s="63">
        <v>533</v>
      </c>
      <c r="BE201" s="14">
        <v>161467</v>
      </c>
      <c r="BF201" s="64">
        <v>75</v>
      </c>
      <c r="BG201" s="362">
        <v>497</v>
      </c>
      <c r="BH201" s="363">
        <v>147130</v>
      </c>
      <c r="BI201" s="364">
        <v>97</v>
      </c>
      <c r="BJ201" s="63">
        <v>490</v>
      </c>
      <c r="BK201" s="14">
        <v>142224</v>
      </c>
      <c r="BL201" s="64">
        <v>82</v>
      </c>
    </row>
    <row r="202" spans="1:64" x14ac:dyDescent="0.2">
      <c r="B202" s="405"/>
      <c r="C202" s="502"/>
      <c r="D202" s="407"/>
      <c r="E202" s="135"/>
      <c r="F202" s="499"/>
      <c r="G202" s="136"/>
      <c r="H202" s="405"/>
      <c r="I202" s="406"/>
      <c r="J202" s="407"/>
      <c r="K202" s="135"/>
      <c r="L202"/>
      <c r="M202" s="136"/>
      <c r="N202" s="405"/>
      <c r="O202" s="406"/>
      <c r="P202" s="407"/>
      <c r="Q202" s="40"/>
      <c r="R202"/>
      <c r="S202"/>
      <c r="T202" s="363"/>
      <c r="U202" s="363"/>
      <c r="V202" s="364"/>
      <c r="W202" s="63"/>
      <c r="Y202" s="64"/>
      <c r="Z202" s="362"/>
      <c r="AA202" s="363"/>
      <c r="AB202" s="364"/>
      <c r="AC202" s="63"/>
      <c r="AE202" s="64"/>
      <c r="AF202" s="362"/>
      <c r="AG202" s="363"/>
      <c r="AH202" s="364"/>
      <c r="AI202" s="63"/>
      <c r="AK202" s="64"/>
      <c r="AL202" s="362"/>
      <c r="AM202" s="363"/>
      <c r="AN202" s="364"/>
      <c r="AO202" s="63"/>
      <c r="AQ202" s="64"/>
      <c r="AR202" s="362"/>
      <c r="AS202" s="363"/>
      <c r="AT202" s="364"/>
      <c r="AU202" s="63"/>
      <c r="AW202" s="64"/>
      <c r="AX202" s="362"/>
      <c r="AY202" s="363"/>
      <c r="AZ202" s="364"/>
      <c r="BA202" s="63"/>
      <c r="BD202" s="63"/>
      <c r="BF202" s="64"/>
      <c r="BG202" s="362"/>
      <c r="BH202" s="363"/>
      <c r="BI202" s="364"/>
      <c r="BJ202" s="63"/>
      <c r="BK202" s="14"/>
      <c r="BL202" s="64"/>
    </row>
    <row r="203" spans="1:64" x14ac:dyDescent="0.2">
      <c r="B203" s="405"/>
      <c r="C203" s="502"/>
      <c r="D203" s="407"/>
      <c r="E203" s="135"/>
      <c r="F203" s="499"/>
      <c r="G203" s="136"/>
      <c r="H203" s="405"/>
      <c r="I203" s="406"/>
      <c r="J203" s="407"/>
      <c r="K203" s="135"/>
      <c r="L203"/>
      <c r="M203" s="136"/>
      <c r="N203" s="405"/>
      <c r="O203" s="406"/>
      <c r="P203" s="407"/>
      <c r="Q203" s="40"/>
      <c r="R203"/>
      <c r="S203"/>
      <c r="T203" s="363"/>
      <c r="U203" s="363"/>
      <c r="V203" s="364"/>
      <c r="W203" s="63"/>
      <c r="Y203" s="64"/>
      <c r="Z203" s="362"/>
      <c r="AA203" s="363"/>
      <c r="AB203" s="364"/>
      <c r="AC203" s="63"/>
      <c r="AE203" s="64"/>
      <c r="AF203" s="362"/>
      <c r="AG203" s="363"/>
      <c r="AH203" s="364"/>
      <c r="AI203" s="63"/>
      <c r="AK203" s="64"/>
      <c r="AL203" s="362"/>
      <c r="AM203" s="363"/>
      <c r="AN203" s="364"/>
      <c r="AO203" s="63"/>
      <c r="AQ203" s="64"/>
      <c r="AR203" s="362"/>
      <c r="AS203" s="363"/>
      <c r="AT203" s="364"/>
      <c r="AU203" s="63"/>
      <c r="AW203" s="64"/>
      <c r="AX203" s="362"/>
      <c r="AY203" s="363"/>
      <c r="AZ203" s="364"/>
      <c r="BA203" s="63"/>
      <c r="BD203" s="63"/>
      <c r="BF203" s="64"/>
      <c r="BG203" s="362"/>
      <c r="BH203" s="363"/>
      <c r="BI203" s="364"/>
      <c r="BJ203" s="63"/>
      <c r="BK203" s="14"/>
      <c r="BL203" s="64"/>
    </row>
    <row r="204" spans="1:64" x14ac:dyDescent="0.2">
      <c r="A204" s="21" t="s">
        <v>260</v>
      </c>
      <c r="B204" s="405"/>
      <c r="C204" s="502"/>
      <c r="D204" s="407"/>
      <c r="E204" s="135"/>
      <c r="F204" s="499"/>
      <c r="G204" s="136"/>
      <c r="H204" s="405"/>
      <c r="I204" s="406"/>
      <c r="J204" s="407"/>
      <c r="K204" s="135"/>
      <c r="L204"/>
      <c r="M204" s="136"/>
      <c r="N204" s="382"/>
      <c r="O204" s="383"/>
      <c r="P204" s="384"/>
      <c r="Q204" s="40"/>
      <c r="R204"/>
      <c r="S204"/>
      <c r="T204" s="363"/>
      <c r="U204" s="363"/>
      <c r="V204" s="364"/>
      <c r="W204" s="67"/>
      <c r="X204" s="3"/>
      <c r="Y204" s="68"/>
      <c r="Z204" s="368"/>
      <c r="AA204" s="369"/>
      <c r="AB204" s="370"/>
      <c r="AC204"/>
      <c r="AD204" s="3"/>
      <c r="AE204"/>
      <c r="AF204" s="362"/>
      <c r="AG204" s="363"/>
      <c r="AH204" s="364"/>
      <c r="AI204"/>
      <c r="AJ204" s="3"/>
      <c r="AK204"/>
      <c r="AL204" s="368"/>
      <c r="AM204" s="369"/>
      <c r="AN204" s="370"/>
      <c r="AO204" s="63"/>
      <c r="AQ204" s="64"/>
      <c r="AR204" s="368"/>
      <c r="AS204" s="369"/>
      <c r="AT204" s="370"/>
      <c r="AU204"/>
      <c r="AV204" s="3"/>
      <c r="AW204"/>
      <c r="AX204" s="368"/>
      <c r="AY204" s="369"/>
      <c r="AZ204" s="370"/>
      <c r="BA204" s="63"/>
      <c r="BD204" s="63"/>
      <c r="BF204" s="64"/>
      <c r="BG204" s="362"/>
      <c r="BH204" s="363"/>
      <c r="BI204" s="364"/>
      <c r="BJ204" s="63"/>
      <c r="BK204" s="14"/>
      <c r="BL204" s="64"/>
    </row>
    <row r="205" spans="1:64" x14ac:dyDescent="0.2">
      <c r="A205" s="7"/>
      <c r="B205" s="477"/>
      <c r="C205" s="500"/>
      <c r="D205" s="348"/>
      <c r="E205" s="457"/>
      <c r="F205" s="503"/>
      <c r="G205" s="458"/>
      <c r="H205" s="405"/>
      <c r="I205" s="406"/>
      <c r="J205" s="407"/>
      <c r="K205" s="135"/>
      <c r="L205"/>
      <c r="M205" s="136"/>
      <c r="N205" s="378"/>
      <c r="O205" s="379"/>
      <c r="P205" s="380"/>
      <c r="Q205" s="40"/>
      <c r="R205"/>
      <c r="S205"/>
      <c r="T205" s="369"/>
      <c r="U205" s="369"/>
      <c r="V205" s="370"/>
      <c r="W205" s="67"/>
      <c r="X205" s="3"/>
      <c r="Y205" s="68"/>
      <c r="Z205" s="368"/>
      <c r="AA205" s="369"/>
      <c r="AB205" s="370"/>
      <c r="AC205"/>
      <c r="AD205" s="3"/>
      <c r="AE205"/>
      <c r="AF205" s="368"/>
      <c r="AG205" s="369"/>
      <c r="AH205" s="370"/>
      <c r="AI205"/>
      <c r="AJ205" s="3"/>
      <c r="AK205"/>
      <c r="AL205" s="368"/>
      <c r="AM205" s="369"/>
      <c r="AN205" s="370"/>
      <c r="AO205"/>
      <c r="AP205" s="3"/>
      <c r="AQ205"/>
      <c r="AR205" s="368"/>
      <c r="AS205" s="369"/>
      <c r="AT205" s="370"/>
      <c r="AU205"/>
      <c r="AV205" s="3"/>
      <c r="AW205"/>
      <c r="AX205" s="368"/>
      <c r="AY205" s="369"/>
      <c r="AZ205" s="370"/>
      <c r="BA205" s="63"/>
      <c r="BD205" s="63"/>
      <c r="BF205" s="64"/>
      <c r="BG205" s="362"/>
      <c r="BH205" s="363"/>
      <c r="BI205" s="364"/>
      <c r="BJ205" s="63"/>
      <c r="BK205" s="14"/>
      <c r="BL205" s="64"/>
    </row>
    <row r="206" spans="1:64" x14ac:dyDescent="0.2">
      <c r="A206" s="19"/>
      <c r="B206" s="477">
        <v>2020</v>
      </c>
      <c r="C206" s="500"/>
      <c r="D206" s="348"/>
      <c r="E206" s="457">
        <v>2019</v>
      </c>
      <c r="F206" s="503"/>
      <c r="G206" s="458"/>
      <c r="H206" s="477">
        <v>2018</v>
      </c>
      <c r="I206" s="347"/>
      <c r="J206" s="348"/>
      <c r="K206" s="457">
        <v>2017</v>
      </c>
      <c r="L206" s="4"/>
      <c r="M206" s="458"/>
      <c r="N206" s="412">
        <v>2016</v>
      </c>
      <c r="O206" s="446"/>
      <c r="P206" s="447"/>
      <c r="Q206" s="53">
        <v>2015</v>
      </c>
      <c r="R206" s="53"/>
      <c r="S206" s="411"/>
      <c r="T206" s="369">
        <v>2014</v>
      </c>
      <c r="U206" s="369"/>
      <c r="V206" s="370"/>
      <c r="W206" s="67">
        <v>2013</v>
      </c>
      <c r="X206" s="3"/>
      <c r="Y206" s="68"/>
      <c r="Z206" s="368">
        <v>2012</v>
      </c>
      <c r="AA206" s="369"/>
      <c r="AB206" s="370"/>
      <c r="AC206">
        <v>2011</v>
      </c>
      <c r="AD206" s="3"/>
      <c r="AE206"/>
      <c r="AF206" s="368">
        <v>2010</v>
      </c>
      <c r="AG206" s="369"/>
      <c r="AH206" s="370"/>
      <c r="AI206">
        <v>2009</v>
      </c>
      <c r="AJ206" s="3"/>
      <c r="AK206"/>
      <c r="AL206" s="368">
        <v>2008</v>
      </c>
      <c r="AM206" s="369"/>
      <c r="AN206" s="370"/>
      <c r="AO206">
        <v>2007</v>
      </c>
      <c r="AP206" s="3"/>
      <c r="AQ206"/>
      <c r="AR206" s="368">
        <v>2006</v>
      </c>
      <c r="AS206" s="369"/>
      <c r="AT206" s="370"/>
      <c r="AU206">
        <v>2005</v>
      </c>
      <c r="AV206" s="3"/>
      <c r="AW206"/>
      <c r="AX206" s="368">
        <v>2004</v>
      </c>
      <c r="AY206" s="369"/>
      <c r="AZ206" s="370"/>
      <c r="BA206">
        <v>2003</v>
      </c>
      <c r="BB206" s="3"/>
      <c r="BC206" s="3"/>
      <c r="BD206">
        <v>2002</v>
      </c>
      <c r="BE206" s="3"/>
      <c r="BF206"/>
      <c r="BG206" s="368">
        <v>2001</v>
      </c>
      <c r="BH206" s="369"/>
      <c r="BI206" s="370"/>
      <c r="BJ206">
        <v>2000</v>
      </c>
      <c r="BK206" s="14"/>
      <c r="BL206" s="64"/>
    </row>
    <row r="207" spans="1:64" x14ac:dyDescent="0.2">
      <c r="A207" s="4"/>
      <c r="B207" s="477" t="s">
        <v>262</v>
      </c>
      <c r="C207" s="500" t="s">
        <v>263</v>
      </c>
      <c r="D207" s="348" t="s">
        <v>264</v>
      </c>
      <c r="E207" s="457" t="s">
        <v>262</v>
      </c>
      <c r="F207" s="503" t="s">
        <v>263</v>
      </c>
      <c r="G207" s="458" t="s">
        <v>264</v>
      </c>
      <c r="H207" s="477" t="s">
        <v>262</v>
      </c>
      <c r="I207" s="347" t="s">
        <v>263</v>
      </c>
      <c r="J207" s="348" t="s">
        <v>264</v>
      </c>
      <c r="K207" s="457" t="s">
        <v>262</v>
      </c>
      <c r="L207" s="4" t="s">
        <v>263</v>
      </c>
      <c r="M207" s="458" t="s">
        <v>264</v>
      </c>
      <c r="N207" s="412" t="s">
        <v>262</v>
      </c>
      <c r="O207" s="413" t="s">
        <v>263</v>
      </c>
      <c r="P207" s="414" t="s">
        <v>264</v>
      </c>
      <c r="Q207" s="53" t="s">
        <v>262</v>
      </c>
      <c r="R207" s="53" t="s">
        <v>263</v>
      </c>
      <c r="S207" s="411" t="s">
        <v>264</v>
      </c>
      <c r="T207" s="354" t="s">
        <v>262</v>
      </c>
      <c r="U207" s="354" t="s">
        <v>263</v>
      </c>
      <c r="V207" s="355" t="s">
        <v>264</v>
      </c>
      <c r="W207" s="57" t="s">
        <v>262</v>
      </c>
      <c r="X207" s="46" t="s">
        <v>263</v>
      </c>
      <c r="Y207" s="58" t="s">
        <v>264</v>
      </c>
      <c r="Z207" s="353" t="s">
        <v>262</v>
      </c>
      <c r="AA207" s="354" t="s">
        <v>263</v>
      </c>
      <c r="AB207" s="355" t="s">
        <v>264</v>
      </c>
      <c r="AC207" s="57" t="s">
        <v>262</v>
      </c>
      <c r="AD207" s="46" t="s">
        <v>263</v>
      </c>
      <c r="AE207" s="58" t="s">
        <v>264</v>
      </c>
      <c r="AF207" s="353" t="s">
        <v>262</v>
      </c>
      <c r="AG207" s="354" t="s">
        <v>263</v>
      </c>
      <c r="AH207" s="355" t="s">
        <v>264</v>
      </c>
      <c r="AI207" s="57" t="s">
        <v>262</v>
      </c>
      <c r="AJ207" s="46" t="s">
        <v>263</v>
      </c>
      <c r="AK207" s="58" t="s">
        <v>264</v>
      </c>
      <c r="AL207" s="353" t="s">
        <v>262</v>
      </c>
      <c r="AM207" s="354" t="s">
        <v>263</v>
      </c>
      <c r="AN207" s="355" t="s">
        <v>264</v>
      </c>
      <c r="AO207" s="57" t="s">
        <v>262</v>
      </c>
      <c r="AP207" s="46" t="s">
        <v>263</v>
      </c>
      <c r="AQ207" s="58" t="s">
        <v>264</v>
      </c>
      <c r="AR207" s="353" t="s">
        <v>262</v>
      </c>
      <c r="AS207" s="354" t="s">
        <v>263</v>
      </c>
      <c r="AT207" s="355" t="s">
        <v>264</v>
      </c>
      <c r="AU207" s="57" t="s">
        <v>262</v>
      </c>
      <c r="AV207" s="46" t="s">
        <v>263</v>
      </c>
      <c r="AW207" s="58" t="s">
        <v>264</v>
      </c>
      <c r="AX207" s="353" t="s">
        <v>262</v>
      </c>
      <c r="AY207" s="354" t="s">
        <v>263</v>
      </c>
      <c r="AZ207" s="355" t="s">
        <v>264</v>
      </c>
      <c r="BA207" s="57" t="s">
        <v>262</v>
      </c>
      <c r="BB207" s="46" t="s">
        <v>263</v>
      </c>
      <c r="BC207" s="46" t="s">
        <v>264</v>
      </c>
      <c r="BD207" s="57" t="s">
        <v>262</v>
      </c>
      <c r="BE207" s="46" t="s">
        <v>263</v>
      </c>
      <c r="BF207" s="58" t="s">
        <v>264</v>
      </c>
      <c r="BG207" s="353" t="s">
        <v>262</v>
      </c>
      <c r="BH207" s="354" t="s">
        <v>263</v>
      </c>
      <c r="BI207" s="355" t="s">
        <v>264</v>
      </c>
      <c r="BJ207" s="57" t="s">
        <v>262</v>
      </c>
      <c r="BK207" s="3" t="s">
        <v>263</v>
      </c>
      <c r="BL207" t="s">
        <v>264</v>
      </c>
    </row>
    <row r="208" spans="1:64" x14ac:dyDescent="0.2">
      <c r="A208" s="255" t="s">
        <v>71</v>
      </c>
      <c r="B208" s="436">
        <v>6445</v>
      </c>
      <c r="C208" s="550" t="s">
        <v>3055</v>
      </c>
      <c r="D208" s="551">
        <v>32</v>
      </c>
      <c r="E208" s="255">
        <v>6035</v>
      </c>
      <c r="F208" s="35" t="s">
        <v>4041</v>
      </c>
      <c r="G208" s="256">
        <v>37</v>
      </c>
      <c r="H208" s="436">
        <v>5891</v>
      </c>
      <c r="I208" s="437" t="s">
        <v>3260</v>
      </c>
      <c r="J208" s="438">
        <v>41</v>
      </c>
      <c r="K208" s="255">
        <v>5998</v>
      </c>
      <c r="L208" s="35" t="s">
        <v>2512</v>
      </c>
      <c r="M208" s="256">
        <v>50</v>
      </c>
      <c r="N208" s="436">
        <v>6038</v>
      </c>
      <c r="O208" s="437" t="s">
        <v>1733</v>
      </c>
      <c r="P208" s="438">
        <v>66</v>
      </c>
      <c r="Q208" s="422">
        <v>5849</v>
      </c>
      <c r="R208" s="422" t="s">
        <v>1004</v>
      </c>
      <c r="S208" s="423">
        <v>70</v>
      </c>
      <c r="T208" s="357">
        <v>5184</v>
      </c>
      <c r="U208" s="357">
        <v>282760</v>
      </c>
      <c r="V208" s="358">
        <v>79</v>
      </c>
      <c r="W208" s="59">
        <v>5245</v>
      </c>
      <c r="X208" s="47">
        <v>276007</v>
      </c>
      <c r="Y208" s="60">
        <v>88</v>
      </c>
      <c r="Z208" s="356">
        <v>4808</v>
      </c>
      <c r="AA208" s="357">
        <v>259361</v>
      </c>
      <c r="AB208" s="358">
        <v>112</v>
      </c>
      <c r="AC208" s="59">
        <v>3698</v>
      </c>
      <c r="AD208" s="47">
        <v>260179</v>
      </c>
      <c r="AE208" s="60">
        <v>111</v>
      </c>
      <c r="AF208" s="356">
        <v>3490</v>
      </c>
      <c r="AG208" s="357">
        <v>272233</v>
      </c>
      <c r="AH208" s="358">
        <v>103</v>
      </c>
      <c r="AI208" s="59">
        <v>3773</v>
      </c>
      <c r="AJ208" s="47">
        <v>268145</v>
      </c>
      <c r="AK208" s="60">
        <v>101</v>
      </c>
      <c r="AL208" s="356">
        <v>3818</v>
      </c>
      <c r="AM208" s="357">
        <v>283833</v>
      </c>
      <c r="AN208" s="358">
        <v>97</v>
      </c>
      <c r="AO208" s="59">
        <v>4794</v>
      </c>
      <c r="AP208" s="47">
        <v>301688</v>
      </c>
      <c r="AQ208" s="60">
        <v>94</v>
      </c>
      <c r="AR208" s="356">
        <v>5328</v>
      </c>
      <c r="AS208" s="357">
        <v>304541</v>
      </c>
      <c r="AT208" s="358">
        <v>84</v>
      </c>
      <c r="AU208" s="59">
        <v>5624</v>
      </c>
      <c r="AV208" s="47">
        <v>299023</v>
      </c>
      <c r="AW208" s="60">
        <v>72</v>
      </c>
      <c r="AX208" s="356">
        <v>5167</v>
      </c>
      <c r="AY208" s="357">
        <v>282084</v>
      </c>
      <c r="AZ208" s="358">
        <v>63</v>
      </c>
      <c r="BA208" s="59">
        <v>5065</v>
      </c>
      <c r="BB208" s="47">
        <v>256244</v>
      </c>
      <c r="BC208" s="47">
        <v>61</v>
      </c>
      <c r="BD208" s="59">
        <v>4979</v>
      </c>
      <c r="BE208" s="47">
        <v>239463</v>
      </c>
      <c r="BF208" s="60">
        <v>68</v>
      </c>
      <c r="BG208" s="356">
        <v>4812</v>
      </c>
      <c r="BH208" s="357">
        <v>220083</v>
      </c>
      <c r="BI208" s="358">
        <v>68</v>
      </c>
      <c r="BJ208" s="59">
        <v>4435</v>
      </c>
      <c r="BK208" s="47">
        <v>210340</v>
      </c>
      <c r="BL208" s="60">
        <v>78</v>
      </c>
    </row>
    <row r="209" spans="1:64" x14ac:dyDescent="0.2">
      <c r="A209" t="s">
        <v>190</v>
      </c>
      <c r="B209" s="430">
        <v>18</v>
      </c>
      <c r="C209" s="524" t="s">
        <v>4771</v>
      </c>
      <c r="D209" s="525">
        <v>17</v>
      </c>
      <c r="E209" s="135">
        <v>15</v>
      </c>
      <c r="F209" s="499" t="s">
        <v>4012</v>
      </c>
      <c r="G209" s="136">
        <v>31</v>
      </c>
      <c r="H209" s="430">
        <v>17</v>
      </c>
      <c r="I209" s="431" t="s">
        <v>3232</v>
      </c>
      <c r="J209" s="432">
        <v>39</v>
      </c>
      <c r="K209" s="135">
        <v>15</v>
      </c>
      <c r="L209" t="s">
        <v>2483</v>
      </c>
      <c r="M209" s="136">
        <v>47</v>
      </c>
      <c r="N209" s="430">
        <v>14</v>
      </c>
      <c r="O209" s="431" t="s">
        <v>1734</v>
      </c>
      <c r="P209" s="432">
        <v>102</v>
      </c>
      <c r="Q209" s="40">
        <v>12</v>
      </c>
      <c r="R209" s="40" t="s">
        <v>975</v>
      </c>
      <c r="S209" s="254">
        <v>57</v>
      </c>
      <c r="T209" s="360">
        <v>8</v>
      </c>
      <c r="U209" s="360">
        <v>190812</v>
      </c>
      <c r="V209" s="361">
        <v>59</v>
      </c>
      <c r="W209" s="63">
        <v>9</v>
      </c>
      <c r="X209" s="14">
        <v>190444</v>
      </c>
      <c r="Y209" s="64">
        <v>57</v>
      </c>
      <c r="Z209" s="362">
        <v>6</v>
      </c>
      <c r="AA209" s="363">
        <v>187333</v>
      </c>
      <c r="AB209" s="364">
        <v>119</v>
      </c>
      <c r="AC209" s="63">
        <v>8</v>
      </c>
      <c r="AD209" s="14">
        <v>215362</v>
      </c>
      <c r="AE209" s="64">
        <v>99</v>
      </c>
      <c r="AF209" s="359">
        <v>6</v>
      </c>
      <c r="AG209" s="360">
        <v>181136</v>
      </c>
      <c r="AH209" s="361">
        <v>143</v>
      </c>
      <c r="AI209" s="63">
        <v>10</v>
      </c>
      <c r="AJ209" s="14">
        <v>197900</v>
      </c>
      <c r="AK209" s="64">
        <v>67</v>
      </c>
      <c r="AL209" s="359">
        <v>8</v>
      </c>
      <c r="AM209" s="360">
        <v>175891</v>
      </c>
      <c r="AN209" s="361">
        <v>82</v>
      </c>
      <c r="AO209" s="63">
        <v>5</v>
      </c>
      <c r="AP209" s="14">
        <v>252008</v>
      </c>
      <c r="AQ209" s="64">
        <v>67</v>
      </c>
      <c r="AR209" s="362">
        <v>8</v>
      </c>
      <c r="AS209" s="363">
        <v>204650</v>
      </c>
      <c r="AT209" s="364">
        <v>83</v>
      </c>
      <c r="AU209" s="63">
        <v>12</v>
      </c>
      <c r="AV209" s="14">
        <v>194908</v>
      </c>
      <c r="AW209" s="64">
        <v>42</v>
      </c>
      <c r="AX209" s="362">
        <v>14</v>
      </c>
      <c r="AY209" s="363">
        <v>200007</v>
      </c>
      <c r="AZ209" s="364">
        <v>43</v>
      </c>
      <c r="BA209" s="61">
        <v>15</v>
      </c>
      <c r="BB209" s="13">
        <v>183053</v>
      </c>
      <c r="BC209" s="13">
        <v>44</v>
      </c>
      <c r="BD209" s="61">
        <v>15</v>
      </c>
      <c r="BE209" s="13">
        <v>154693</v>
      </c>
      <c r="BF209" s="62">
        <v>65</v>
      </c>
      <c r="BG209" s="368"/>
      <c r="BH209" s="369"/>
      <c r="BI209" s="370"/>
      <c r="BK209" s="14"/>
      <c r="BL209" s="64"/>
    </row>
    <row r="210" spans="1:64" x14ac:dyDescent="0.2">
      <c r="A210" t="s">
        <v>72</v>
      </c>
      <c r="B210" s="523">
        <v>787</v>
      </c>
      <c r="C210" s="524" t="s">
        <v>4772</v>
      </c>
      <c r="D210" s="525">
        <v>29</v>
      </c>
      <c r="E210" s="135">
        <v>712</v>
      </c>
      <c r="F210" s="499" t="s">
        <v>4013</v>
      </c>
      <c r="G210" s="136">
        <v>31</v>
      </c>
      <c r="H210" s="430">
        <v>681</v>
      </c>
      <c r="I210" s="431" t="s">
        <v>3233</v>
      </c>
      <c r="J210" s="432">
        <v>37</v>
      </c>
      <c r="K210" s="135">
        <v>711</v>
      </c>
      <c r="L210" t="s">
        <v>2484</v>
      </c>
      <c r="M210" s="136">
        <v>44</v>
      </c>
      <c r="N210" s="430">
        <v>692</v>
      </c>
      <c r="O210" s="431" t="s">
        <v>1735</v>
      </c>
      <c r="P210" s="432">
        <v>49</v>
      </c>
      <c r="Q210" s="40">
        <v>702</v>
      </c>
      <c r="R210" s="40" t="s">
        <v>976</v>
      </c>
      <c r="S210" s="254">
        <v>59</v>
      </c>
      <c r="T210" s="363">
        <v>626</v>
      </c>
      <c r="U210" s="363">
        <v>306534</v>
      </c>
      <c r="V210" s="364">
        <v>86</v>
      </c>
      <c r="W210" s="63">
        <v>636</v>
      </c>
      <c r="X210" s="14">
        <v>284341</v>
      </c>
      <c r="Y210" s="64">
        <v>82</v>
      </c>
      <c r="Z210" s="362">
        <v>625</v>
      </c>
      <c r="AA210" s="363">
        <v>292260</v>
      </c>
      <c r="AB210" s="364">
        <v>101</v>
      </c>
      <c r="AC210" s="63">
        <v>453</v>
      </c>
      <c r="AD210" s="14">
        <v>287370</v>
      </c>
      <c r="AE210" s="64">
        <v>107</v>
      </c>
      <c r="AF210" s="359">
        <v>438</v>
      </c>
      <c r="AG210" s="360">
        <v>297206</v>
      </c>
      <c r="AH210" s="361">
        <v>99</v>
      </c>
      <c r="AI210" s="63">
        <v>463</v>
      </c>
      <c r="AJ210" s="14">
        <v>295409</v>
      </c>
      <c r="AK210" s="64">
        <v>101</v>
      </c>
      <c r="AL210" s="359">
        <v>392</v>
      </c>
      <c r="AM210" s="360">
        <v>302580</v>
      </c>
      <c r="AN210" s="361">
        <v>87</v>
      </c>
      <c r="AO210" s="63">
        <v>547</v>
      </c>
      <c r="AP210" s="14">
        <v>329716</v>
      </c>
      <c r="AQ210" s="64">
        <v>95</v>
      </c>
      <c r="AR210" s="362">
        <v>562</v>
      </c>
      <c r="AS210" s="363">
        <v>328436</v>
      </c>
      <c r="AT210" s="364">
        <v>94</v>
      </c>
      <c r="AU210" s="63">
        <v>648</v>
      </c>
      <c r="AV210" s="14">
        <v>331984</v>
      </c>
      <c r="AW210" s="64">
        <v>91</v>
      </c>
      <c r="AX210" s="362">
        <v>603</v>
      </c>
      <c r="AY210" s="363">
        <v>306889</v>
      </c>
      <c r="AZ210" s="364">
        <v>70</v>
      </c>
      <c r="BA210" s="63">
        <v>583</v>
      </c>
      <c r="BB210" s="14">
        <v>303006</v>
      </c>
      <c r="BC210" s="14">
        <v>79</v>
      </c>
      <c r="BD210" s="63">
        <v>585</v>
      </c>
      <c r="BE210" s="14">
        <v>272982</v>
      </c>
      <c r="BF210" s="64">
        <v>68</v>
      </c>
      <c r="BG210" s="362">
        <v>590</v>
      </c>
      <c r="BH210" s="363">
        <v>268422</v>
      </c>
      <c r="BI210" s="364">
        <v>81</v>
      </c>
      <c r="BJ210" s="63">
        <v>589</v>
      </c>
      <c r="BK210" s="14">
        <v>259604</v>
      </c>
      <c r="BL210" s="64">
        <v>86</v>
      </c>
    </row>
    <row r="211" spans="1:64" x14ac:dyDescent="0.2">
      <c r="A211" t="s">
        <v>73</v>
      </c>
      <c r="B211" s="523">
        <v>23</v>
      </c>
      <c r="C211" s="524" t="s">
        <v>4773</v>
      </c>
      <c r="D211" s="525">
        <v>15</v>
      </c>
      <c r="E211" s="135">
        <v>31</v>
      </c>
      <c r="F211" s="499" t="s">
        <v>4014</v>
      </c>
      <c r="G211" s="136">
        <v>29</v>
      </c>
      <c r="H211" s="430">
        <v>17</v>
      </c>
      <c r="I211" s="431" t="s">
        <v>3234</v>
      </c>
      <c r="J211" s="432">
        <v>27</v>
      </c>
      <c r="K211" s="135">
        <v>25</v>
      </c>
      <c r="L211" t="s">
        <v>2485</v>
      </c>
      <c r="M211" s="136">
        <v>66</v>
      </c>
      <c r="N211" s="430">
        <v>19</v>
      </c>
      <c r="O211" s="431" t="s">
        <v>1736</v>
      </c>
      <c r="P211" s="432">
        <v>84</v>
      </c>
      <c r="Q211" s="40">
        <v>23</v>
      </c>
      <c r="R211" s="40" t="s">
        <v>977</v>
      </c>
      <c r="S211" s="254">
        <v>65</v>
      </c>
      <c r="T211" s="363">
        <v>21</v>
      </c>
      <c r="U211" s="363">
        <v>119175</v>
      </c>
      <c r="V211" s="364">
        <v>103</v>
      </c>
      <c r="W211" s="63">
        <v>19</v>
      </c>
      <c r="X211" s="14">
        <v>152026</v>
      </c>
      <c r="Y211" s="64">
        <v>101</v>
      </c>
      <c r="Z211" s="362">
        <v>23</v>
      </c>
      <c r="AA211" s="363">
        <v>138052</v>
      </c>
      <c r="AB211" s="364">
        <v>80</v>
      </c>
      <c r="AC211" s="63">
        <v>19</v>
      </c>
      <c r="AD211" s="14">
        <v>124313</v>
      </c>
      <c r="AE211" s="64">
        <v>102</v>
      </c>
      <c r="AF211" s="359">
        <v>6</v>
      </c>
      <c r="AG211" s="360">
        <v>137117</v>
      </c>
      <c r="AH211" s="361">
        <v>63</v>
      </c>
      <c r="AI211" s="63">
        <v>23</v>
      </c>
      <c r="AJ211" s="14">
        <v>125790</v>
      </c>
      <c r="AK211" s="64">
        <v>102</v>
      </c>
      <c r="AL211" s="359">
        <v>23</v>
      </c>
      <c r="AM211" s="360">
        <v>122381</v>
      </c>
      <c r="AN211" s="361">
        <v>169</v>
      </c>
      <c r="AO211" s="63">
        <v>25</v>
      </c>
      <c r="AP211" s="14">
        <v>161700</v>
      </c>
      <c r="AQ211" s="64">
        <v>87</v>
      </c>
      <c r="AR211" s="362">
        <v>12</v>
      </c>
      <c r="AS211" s="363">
        <v>178725</v>
      </c>
      <c r="AT211" s="364">
        <v>55</v>
      </c>
      <c r="AU211" s="63">
        <v>22</v>
      </c>
      <c r="AV211" s="14">
        <v>172727</v>
      </c>
      <c r="AW211" s="64">
        <v>25</v>
      </c>
      <c r="AX211" s="362">
        <v>11</v>
      </c>
      <c r="AY211" s="363">
        <v>151982</v>
      </c>
      <c r="AZ211" s="364">
        <v>28</v>
      </c>
      <c r="BA211" s="63">
        <v>20</v>
      </c>
      <c r="BB211" s="14">
        <v>153051</v>
      </c>
      <c r="BC211" s="14">
        <v>41</v>
      </c>
      <c r="BD211" s="63">
        <v>14</v>
      </c>
      <c r="BE211" s="14">
        <v>134700</v>
      </c>
      <c r="BF211" s="64">
        <v>51</v>
      </c>
      <c r="BG211" s="362">
        <v>15</v>
      </c>
      <c r="BH211" s="363">
        <v>112460</v>
      </c>
      <c r="BI211" s="364">
        <v>72</v>
      </c>
      <c r="BJ211" s="63">
        <v>13</v>
      </c>
      <c r="BK211" s="14">
        <v>129253</v>
      </c>
      <c r="BL211" s="64">
        <v>91</v>
      </c>
    </row>
    <row r="212" spans="1:64" x14ac:dyDescent="0.2">
      <c r="A212" t="s">
        <v>160</v>
      </c>
      <c r="B212" s="523">
        <v>22</v>
      </c>
      <c r="C212" s="524" t="s">
        <v>4774</v>
      </c>
      <c r="D212" s="525">
        <v>57</v>
      </c>
      <c r="E212" s="135">
        <v>9</v>
      </c>
      <c r="F212" s="499" t="s">
        <v>4015</v>
      </c>
      <c r="G212" s="136">
        <v>165</v>
      </c>
      <c r="H212" s="430">
        <v>5</v>
      </c>
      <c r="I212" s="431" t="s">
        <v>3235</v>
      </c>
      <c r="J212" s="432">
        <v>84</v>
      </c>
      <c r="K212" s="135">
        <v>14</v>
      </c>
      <c r="L212" t="s">
        <v>2486</v>
      </c>
      <c r="M212" s="136">
        <v>184</v>
      </c>
      <c r="N212" s="430">
        <v>7</v>
      </c>
      <c r="O212" s="431" t="s">
        <v>1737</v>
      </c>
      <c r="P212" s="432">
        <v>196</v>
      </c>
      <c r="Q212" s="40">
        <v>7</v>
      </c>
      <c r="R212" s="40" t="s">
        <v>978</v>
      </c>
      <c r="S212" s="254">
        <v>68</v>
      </c>
      <c r="T212" s="363">
        <v>8</v>
      </c>
      <c r="U212" s="363">
        <v>1126859</v>
      </c>
      <c r="V212" s="364">
        <v>63</v>
      </c>
      <c r="W212" s="63">
        <v>6</v>
      </c>
      <c r="X212" s="14">
        <v>1426667</v>
      </c>
      <c r="Y212" s="64">
        <v>341</v>
      </c>
      <c r="Z212" s="362">
        <v>8</v>
      </c>
      <c r="AA212" s="363">
        <v>1178925</v>
      </c>
      <c r="AB212" s="364">
        <v>116</v>
      </c>
      <c r="AC212" s="63">
        <v>4</v>
      </c>
      <c r="AD212" s="14">
        <v>2225000</v>
      </c>
      <c r="AE212" s="64">
        <v>63</v>
      </c>
      <c r="AF212" s="359">
        <v>4</v>
      </c>
      <c r="AG212" s="360">
        <v>950000</v>
      </c>
      <c r="AH212" s="361">
        <v>219</v>
      </c>
      <c r="AI212" s="63">
        <v>6</v>
      </c>
      <c r="AJ212" s="14">
        <v>865483</v>
      </c>
      <c r="AK212" s="64">
        <v>109</v>
      </c>
      <c r="AL212" s="359">
        <v>5</v>
      </c>
      <c r="AM212" s="360">
        <v>1526130</v>
      </c>
      <c r="AN212" s="361">
        <v>241</v>
      </c>
      <c r="AO212" s="63">
        <v>5</v>
      </c>
      <c r="AP212" s="14">
        <v>1122000</v>
      </c>
      <c r="AQ212" s="64">
        <v>169</v>
      </c>
      <c r="AR212" s="362">
        <v>13</v>
      </c>
      <c r="AS212" s="363">
        <v>2366538</v>
      </c>
      <c r="AT212" s="364">
        <v>93</v>
      </c>
      <c r="AU212" s="63">
        <v>5</v>
      </c>
      <c r="AV212" s="14">
        <v>1464600</v>
      </c>
      <c r="AW212" s="64">
        <v>81</v>
      </c>
      <c r="AX212" s="362">
        <v>8</v>
      </c>
      <c r="AY212" s="363">
        <v>1317268</v>
      </c>
      <c r="AZ212" s="364">
        <v>133</v>
      </c>
      <c r="BA212" s="63">
        <v>5</v>
      </c>
      <c r="BB212" s="14">
        <v>2426000</v>
      </c>
      <c r="BC212" s="14">
        <v>172</v>
      </c>
      <c r="BD212" s="63">
        <v>3</v>
      </c>
      <c r="BE212" s="14">
        <v>1620000</v>
      </c>
      <c r="BF212" s="64">
        <v>41</v>
      </c>
      <c r="BG212" s="362"/>
      <c r="BH212" s="363"/>
      <c r="BI212" s="364"/>
      <c r="BJ212" s="63"/>
      <c r="BK212" s="14"/>
      <c r="BL212" s="64"/>
    </row>
    <row r="213" spans="1:64" x14ac:dyDescent="0.2">
      <c r="A213" t="s">
        <v>74</v>
      </c>
      <c r="B213" s="523">
        <v>221</v>
      </c>
      <c r="C213" s="524" t="s">
        <v>4775</v>
      </c>
      <c r="D213" s="525">
        <v>42</v>
      </c>
      <c r="E213" s="135">
        <v>223</v>
      </c>
      <c r="F213" s="499" t="s">
        <v>4016</v>
      </c>
      <c r="G213" s="136">
        <v>58</v>
      </c>
      <c r="H213" s="430">
        <v>215</v>
      </c>
      <c r="I213" s="431" t="s">
        <v>3236</v>
      </c>
      <c r="J213" s="432">
        <v>63</v>
      </c>
      <c r="K213" s="135">
        <v>245</v>
      </c>
      <c r="L213" t="s">
        <v>2487</v>
      </c>
      <c r="M213" s="136">
        <v>74</v>
      </c>
      <c r="N213" s="430">
        <v>251</v>
      </c>
      <c r="O213" s="431" t="s">
        <v>1738</v>
      </c>
      <c r="P213" s="432">
        <v>102</v>
      </c>
      <c r="Q213" s="40">
        <v>228</v>
      </c>
      <c r="R213" s="40" t="s">
        <v>979</v>
      </c>
      <c r="S213" s="254">
        <v>100</v>
      </c>
      <c r="T213" s="363">
        <v>187</v>
      </c>
      <c r="U213" s="363">
        <v>477081</v>
      </c>
      <c r="V213" s="364">
        <v>94</v>
      </c>
      <c r="W213" s="63">
        <v>206</v>
      </c>
      <c r="X213" s="14">
        <v>457028</v>
      </c>
      <c r="Y213" s="64">
        <v>94</v>
      </c>
      <c r="Z213" s="362">
        <v>179</v>
      </c>
      <c r="AA213" s="363">
        <v>432054</v>
      </c>
      <c r="AB213" s="364">
        <v>118</v>
      </c>
      <c r="AC213" s="63">
        <v>158</v>
      </c>
      <c r="AD213" s="14">
        <v>419994</v>
      </c>
      <c r="AE213" s="64">
        <v>130</v>
      </c>
      <c r="AF213" s="359">
        <v>129</v>
      </c>
      <c r="AG213" s="360">
        <v>415669</v>
      </c>
      <c r="AH213" s="361">
        <v>130</v>
      </c>
      <c r="AI213" s="63">
        <v>125</v>
      </c>
      <c r="AJ213" s="14">
        <v>476985</v>
      </c>
      <c r="AK213" s="64">
        <v>128</v>
      </c>
      <c r="AL213" s="359">
        <v>140</v>
      </c>
      <c r="AM213" s="360">
        <v>432858</v>
      </c>
      <c r="AN213" s="361">
        <v>117</v>
      </c>
      <c r="AO213" s="63">
        <v>199</v>
      </c>
      <c r="AP213" s="14">
        <v>447872</v>
      </c>
      <c r="AQ213" s="64">
        <v>145</v>
      </c>
      <c r="AR213" s="362">
        <v>239</v>
      </c>
      <c r="AS213" s="363">
        <v>483336</v>
      </c>
      <c r="AT213" s="364">
        <v>86</v>
      </c>
      <c r="AU213" s="63">
        <v>223</v>
      </c>
      <c r="AV213" s="14">
        <v>432146</v>
      </c>
      <c r="AW213" s="64">
        <v>69</v>
      </c>
      <c r="AX213" s="362">
        <v>234</v>
      </c>
      <c r="AY213" s="363">
        <v>464844</v>
      </c>
      <c r="AZ213" s="364">
        <v>77</v>
      </c>
      <c r="BA213" s="63">
        <v>233</v>
      </c>
      <c r="BB213" s="14">
        <v>387748</v>
      </c>
      <c r="BC213" s="14">
        <v>78</v>
      </c>
      <c r="BD213" s="63">
        <v>214</v>
      </c>
      <c r="BE213" s="14">
        <v>378489</v>
      </c>
      <c r="BF213" s="64">
        <v>87</v>
      </c>
      <c r="BG213" s="362">
        <v>182</v>
      </c>
      <c r="BH213" s="363">
        <v>333355</v>
      </c>
      <c r="BI213" s="364">
        <v>156</v>
      </c>
      <c r="BJ213" s="63">
        <v>191</v>
      </c>
      <c r="BK213" s="14">
        <v>310009</v>
      </c>
      <c r="BL213" s="64">
        <v>135</v>
      </c>
    </row>
    <row r="214" spans="1:64" x14ac:dyDescent="0.2">
      <c r="A214" t="s">
        <v>249</v>
      </c>
      <c r="B214" s="523">
        <v>46</v>
      </c>
      <c r="C214" s="524" t="s">
        <v>4776</v>
      </c>
      <c r="D214" s="525">
        <v>35</v>
      </c>
      <c r="E214" s="135">
        <v>24</v>
      </c>
      <c r="F214" s="499" t="s">
        <v>4017</v>
      </c>
      <c r="G214" s="136">
        <v>46</v>
      </c>
      <c r="H214" s="430">
        <v>36</v>
      </c>
      <c r="I214" s="431" t="s">
        <v>3237</v>
      </c>
      <c r="J214" s="432">
        <v>46</v>
      </c>
      <c r="K214" s="135">
        <v>26</v>
      </c>
      <c r="L214" t="s">
        <v>2488</v>
      </c>
      <c r="M214" s="136">
        <v>38</v>
      </c>
      <c r="N214" s="430">
        <v>31</v>
      </c>
      <c r="O214" s="431" t="s">
        <v>1739</v>
      </c>
      <c r="P214" s="432">
        <v>68</v>
      </c>
      <c r="Q214" s="40">
        <v>32</v>
      </c>
      <c r="R214" s="40" t="s">
        <v>980</v>
      </c>
      <c r="S214" s="254">
        <v>89</v>
      </c>
      <c r="T214" s="363">
        <v>18</v>
      </c>
      <c r="U214" s="363">
        <v>268831</v>
      </c>
      <c r="V214" s="364">
        <v>115</v>
      </c>
      <c r="W214" s="63">
        <v>18</v>
      </c>
      <c r="X214" s="14">
        <v>266600</v>
      </c>
      <c r="Y214" s="64">
        <v>84</v>
      </c>
      <c r="Z214" s="362">
        <v>28</v>
      </c>
      <c r="AA214" s="363">
        <v>269264</v>
      </c>
      <c r="AB214" s="364">
        <v>96</v>
      </c>
      <c r="AC214" s="63">
        <v>19</v>
      </c>
      <c r="AD214" s="14">
        <v>281285</v>
      </c>
      <c r="AE214" s="64">
        <v>150</v>
      </c>
      <c r="AF214" s="359">
        <v>17</v>
      </c>
      <c r="AG214" s="360">
        <v>263265</v>
      </c>
      <c r="AH214" s="361">
        <v>101</v>
      </c>
      <c r="AI214" s="63">
        <v>27</v>
      </c>
      <c r="AJ214" s="14">
        <v>240819</v>
      </c>
      <c r="AK214" s="64">
        <v>105</v>
      </c>
      <c r="AL214" s="359">
        <v>20</v>
      </c>
      <c r="AM214" s="360">
        <v>246903</v>
      </c>
      <c r="AN214" s="361">
        <v>135</v>
      </c>
      <c r="AO214" s="63">
        <v>21</v>
      </c>
      <c r="AP214" s="14">
        <v>362967</v>
      </c>
      <c r="AQ214" s="64">
        <v>118</v>
      </c>
      <c r="AR214" s="362">
        <v>27</v>
      </c>
      <c r="AS214" s="363">
        <v>297657</v>
      </c>
      <c r="AT214" s="364">
        <v>111</v>
      </c>
      <c r="AU214" s="63">
        <v>22</v>
      </c>
      <c r="AV214" s="14">
        <v>314205</v>
      </c>
      <c r="AW214" s="64">
        <v>62</v>
      </c>
      <c r="AX214" s="362">
        <v>26</v>
      </c>
      <c r="AY214" s="363">
        <v>299224</v>
      </c>
      <c r="AZ214" s="364">
        <v>72</v>
      </c>
      <c r="BA214" s="63">
        <v>38</v>
      </c>
      <c r="BB214" s="14">
        <v>293172</v>
      </c>
      <c r="BC214" s="14">
        <v>78</v>
      </c>
      <c r="BD214" s="63">
        <v>25</v>
      </c>
      <c r="BE214" s="14">
        <v>270329</v>
      </c>
      <c r="BF214" s="64">
        <v>94</v>
      </c>
      <c r="BG214" s="362"/>
      <c r="BH214" s="363"/>
      <c r="BI214" s="364"/>
      <c r="BJ214" s="63"/>
      <c r="BK214" s="14"/>
      <c r="BL214" s="64"/>
    </row>
    <row r="215" spans="1:64" x14ac:dyDescent="0.2">
      <c r="A215" t="s">
        <v>75</v>
      </c>
      <c r="B215" s="523">
        <v>75</v>
      </c>
      <c r="C215" s="524" t="s">
        <v>4777</v>
      </c>
      <c r="D215" s="525">
        <v>37</v>
      </c>
      <c r="E215" s="135">
        <v>80</v>
      </c>
      <c r="F215" s="499" t="s">
        <v>4018</v>
      </c>
      <c r="G215" s="136">
        <v>34</v>
      </c>
      <c r="H215" s="430">
        <v>96</v>
      </c>
      <c r="I215" s="431" t="s">
        <v>3238</v>
      </c>
      <c r="J215" s="432">
        <v>48</v>
      </c>
      <c r="K215" s="135">
        <v>85</v>
      </c>
      <c r="L215" t="s">
        <v>2489</v>
      </c>
      <c r="M215" s="136">
        <v>56</v>
      </c>
      <c r="N215" s="430">
        <v>91</v>
      </c>
      <c r="O215" s="431" t="s">
        <v>1740</v>
      </c>
      <c r="P215" s="432">
        <v>81</v>
      </c>
      <c r="Q215" s="40">
        <v>105</v>
      </c>
      <c r="R215" s="40" t="s">
        <v>981</v>
      </c>
      <c r="S215" s="254">
        <v>87</v>
      </c>
      <c r="T215" s="363">
        <v>67</v>
      </c>
      <c r="U215" s="363">
        <v>248389</v>
      </c>
      <c r="V215" s="364">
        <v>88</v>
      </c>
      <c r="W215" s="63">
        <v>74</v>
      </c>
      <c r="X215" s="14">
        <v>271108</v>
      </c>
      <c r="Y215" s="64">
        <v>116</v>
      </c>
      <c r="Z215" s="362">
        <v>55</v>
      </c>
      <c r="AA215" s="363">
        <v>231600</v>
      </c>
      <c r="AB215" s="364">
        <v>133</v>
      </c>
      <c r="AC215" s="63">
        <v>56</v>
      </c>
      <c r="AD215" s="14">
        <v>213776</v>
      </c>
      <c r="AE215" s="64">
        <v>111</v>
      </c>
      <c r="AF215" s="359">
        <v>41</v>
      </c>
      <c r="AG215" s="360">
        <v>273524</v>
      </c>
      <c r="AH215" s="361">
        <v>124</v>
      </c>
      <c r="AI215" s="63">
        <v>47</v>
      </c>
      <c r="AJ215" s="14">
        <v>249505</v>
      </c>
      <c r="AK215" s="64">
        <v>118</v>
      </c>
      <c r="AL215" s="359">
        <v>46</v>
      </c>
      <c r="AM215" s="360">
        <v>268866</v>
      </c>
      <c r="AN215" s="361">
        <v>161</v>
      </c>
      <c r="AO215" s="63">
        <v>57</v>
      </c>
      <c r="AP215" s="14">
        <v>267326</v>
      </c>
      <c r="AQ215" s="64">
        <v>115</v>
      </c>
      <c r="AR215" s="362">
        <v>68</v>
      </c>
      <c r="AS215" s="363">
        <v>306581</v>
      </c>
      <c r="AT215" s="364">
        <v>85</v>
      </c>
      <c r="AU215" s="63">
        <v>76</v>
      </c>
      <c r="AV215" s="14">
        <v>294165</v>
      </c>
      <c r="AW215" s="64">
        <v>85</v>
      </c>
      <c r="AX215" s="362">
        <v>73</v>
      </c>
      <c r="AY215" s="363">
        <v>272530</v>
      </c>
      <c r="AZ215" s="364">
        <v>65</v>
      </c>
      <c r="BA215" s="63">
        <v>60</v>
      </c>
      <c r="BB215" s="14">
        <v>235686</v>
      </c>
      <c r="BC215" s="14">
        <v>85</v>
      </c>
      <c r="BD215" s="63">
        <v>76</v>
      </c>
      <c r="BE215" s="14">
        <v>217335</v>
      </c>
      <c r="BF215" s="64">
        <v>70</v>
      </c>
      <c r="BG215" s="362">
        <v>58</v>
      </c>
      <c r="BH215" s="363">
        <v>216105</v>
      </c>
      <c r="BI215" s="364">
        <v>76</v>
      </c>
      <c r="BJ215" s="63">
        <v>45</v>
      </c>
      <c r="BK215" s="14">
        <v>221681</v>
      </c>
      <c r="BL215" s="64">
        <v>66</v>
      </c>
    </row>
    <row r="216" spans="1:64" x14ac:dyDescent="0.2">
      <c r="A216" t="s">
        <v>76</v>
      </c>
      <c r="B216" s="523">
        <v>110</v>
      </c>
      <c r="C216" s="524" t="s">
        <v>4778</v>
      </c>
      <c r="D216" s="525">
        <v>36</v>
      </c>
      <c r="E216" s="135">
        <v>115</v>
      </c>
      <c r="F216" s="499" t="s">
        <v>4019</v>
      </c>
      <c r="G216" s="136">
        <v>42</v>
      </c>
      <c r="H216" s="430">
        <v>118</v>
      </c>
      <c r="I216" s="431" t="s">
        <v>3239</v>
      </c>
      <c r="J216" s="432">
        <v>37</v>
      </c>
      <c r="K216" s="135">
        <v>122</v>
      </c>
      <c r="L216" t="s">
        <v>2490</v>
      </c>
      <c r="M216" s="136">
        <v>48</v>
      </c>
      <c r="N216" s="430">
        <v>103</v>
      </c>
      <c r="O216" s="431" t="s">
        <v>1741</v>
      </c>
      <c r="P216" s="432">
        <v>72</v>
      </c>
      <c r="Q216" s="40">
        <v>110</v>
      </c>
      <c r="R216" s="40" t="s">
        <v>982</v>
      </c>
      <c r="S216" s="254">
        <v>61</v>
      </c>
      <c r="T216" s="363">
        <v>104</v>
      </c>
      <c r="U216" s="363">
        <v>366640</v>
      </c>
      <c r="V216" s="364">
        <v>59</v>
      </c>
      <c r="W216" s="63">
        <v>123</v>
      </c>
      <c r="X216" s="14">
        <v>321252</v>
      </c>
      <c r="Y216" s="64">
        <v>97</v>
      </c>
      <c r="Z216" s="362">
        <v>130</v>
      </c>
      <c r="AA216" s="363">
        <v>292606</v>
      </c>
      <c r="AB216" s="364">
        <v>124</v>
      </c>
      <c r="AC216" s="63">
        <v>78</v>
      </c>
      <c r="AD216" s="14">
        <v>371808</v>
      </c>
      <c r="AE216" s="64">
        <v>107</v>
      </c>
      <c r="AF216" s="359">
        <v>88</v>
      </c>
      <c r="AG216" s="360">
        <v>380189</v>
      </c>
      <c r="AH216" s="361">
        <v>105</v>
      </c>
      <c r="AI216" s="63">
        <v>61</v>
      </c>
      <c r="AJ216" s="14">
        <v>320731</v>
      </c>
      <c r="AK216" s="64">
        <v>106</v>
      </c>
      <c r="AL216" s="359">
        <v>91</v>
      </c>
      <c r="AM216" s="360">
        <v>374005</v>
      </c>
      <c r="AN216" s="361">
        <v>96</v>
      </c>
      <c r="AO216" s="63">
        <v>73</v>
      </c>
      <c r="AP216" s="14">
        <v>377600</v>
      </c>
      <c r="AQ216" s="64">
        <v>86</v>
      </c>
      <c r="AR216" s="362">
        <v>86</v>
      </c>
      <c r="AS216" s="363">
        <v>380738</v>
      </c>
      <c r="AT216" s="364">
        <v>63</v>
      </c>
      <c r="AU216" s="63">
        <v>112</v>
      </c>
      <c r="AV216" s="14">
        <v>412711</v>
      </c>
      <c r="AW216" s="64">
        <v>71</v>
      </c>
      <c r="AX216" s="362">
        <v>102</v>
      </c>
      <c r="AY216" s="363">
        <v>333209</v>
      </c>
      <c r="AZ216" s="364">
        <v>64</v>
      </c>
      <c r="BA216" s="63">
        <v>97</v>
      </c>
      <c r="BB216" s="14">
        <v>302424</v>
      </c>
      <c r="BC216" s="14">
        <v>56</v>
      </c>
      <c r="BD216" s="63">
        <v>111</v>
      </c>
      <c r="BE216" s="14">
        <v>311359</v>
      </c>
      <c r="BF216" s="64">
        <v>76</v>
      </c>
      <c r="BG216" s="362">
        <v>136</v>
      </c>
      <c r="BH216" s="363">
        <v>277543</v>
      </c>
      <c r="BI216" s="364">
        <v>85</v>
      </c>
      <c r="BJ216" s="63">
        <v>116</v>
      </c>
      <c r="BK216" s="14">
        <v>254056</v>
      </c>
      <c r="BL216" s="64">
        <v>113</v>
      </c>
    </row>
    <row r="217" spans="1:64" x14ac:dyDescent="0.2">
      <c r="A217" t="s">
        <v>77</v>
      </c>
      <c r="B217" s="523">
        <v>84</v>
      </c>
      <c r="C217" s="524" t="s">
        <v>4779</v>
      </c>
      <c r="D217" s="525">
        <v>24</v>
      </c>
      <c r="E217" s="135">
        <v>69</v>
      </c>
      <c r="F217" s="499" t="s">
        <v>4020</v>
      </c>
      <c r="G217" s="136">
        <v>50</v>
      </c>
      <c r="H217" s="430">
        <v>79</v>
      </c>
      <c r="I217" s="431" t="s">
        <v>3240</v>
      </c>
      <c r="J217" s="432">
        <v>47</v>
      </c>
      <c r="K217" s="135">
        <v>92</v>
      </c>
      <c r="L217" t="s">
        <v>2491</v>
      </c>
      <c r="M217" s="136">
        <v>46</v>
      </c>
      <c r="N217" s="430">
        <v>76</v>
      </c>
      <c r="O217" s="431" t="s">
        <v>1742</v>
      </c>
      <c r="P217" s="432">
        <v>77</v>
      </c>
      <c r="Q217" s="40">
        <v>86</v>
      </c>
      <c r="R217" s="40" t="s">
        <v>983</v>
      </c>
      <c r="S217" s="254">
        <v>89</v>
      </c>
      <c r="T217" s="363">
        <v>72</v>
      </c>
      <c r="U217" s="363">
        <v>306722</v>
      </c>
      <c r="V217" s="364">
        <v>89</v>
      </c>
      <c r="W217" s="63">
        <v>82</v>
      </c>
      <c r="X217" s="14">
        <v>289304</v>
      </c>
      <c r="Y217" s="64">
        <v>96</v>
      </c>
      <c r="Z217" s="362">
        <v>53</v>
      </c>
      <c r="AA217" s="363">
        <v>290376</v>
      </c>
      <c r="AB217" s="364">
        <v>127</v>
      </c>
      <c r="AC217" s="63">
        <v>58</v>
      </c>
      <c r="AD217" s="14">
        <v>281764</v>
      </c>
      <c r="AE217" s="64">
        <v>118</v>
      </c>
      <c r="AF217" s="359">
        <v>50</v>
      </c>
      <c r="AG217" s="360">
        <v>341866</v>
      </c>
      <c r="AH217" s="361">
        <v>118</v>
      </c>
      <c r="AI217" s="63">
        <v>38</v>
      </c>
      <c r="AJ217" s="14">
        <v>270022</v>
      </c>
      <c r="AK217" s="64">
        <v>133</v>
      </c>
      <c r="AL217" s="359">
        <v>43</v>
      </c>
      <c r="AM217" s="360">
        <v>342504</v>
      </c>
      <c r="AN217" s="361">
        <v>105</v>
      </c>
      <c r="AO217" s="63">
        <v>54</v>
      </c>
      <c r="AP217" s="14">
        <v>338360</v>
      </c>
      <c r="AQ217" s="64">
        <v>84</v>
      </c>
      <c r="AR217" s="362">
        <v>50</v>
      </c>
      <c r="AS217" s="363">
        <v>331030</v>
      </c>
      <c r="AT217" s="364">
        <v>81</v>
      </c>
      <c r="AU217" s="63">
        <v>64</v>
      </c>
      <c r="AV217" s="14">
        <v>358619</v>
      </c>
      <c r="AW217" s="64">
        <v>62</v>
      </c>
      <c r="AX217" s="362">
        <v>68</v>
      </c>
      <c r="AY217" s="363">
        <v>303723</v>
      </c>
      <c r="AZ217" s="364">
        <v>70</v>
      </c>
      <c r="BA217" s="63">
        <v>78</v>
      </c>
      <c r="BB217" s="14">
        <v>284100</v>
      </c>
      <c r="BC217" s="14">
        <v>62</v>
      </c>
      <c r="BD217" s="63">
        <v>82</v>
      </c>
      <c r="BE217" s="14">
        <v>307928</v>
      </c>
      <c r="BF217" s="64">
        <v>89</v>
      </c>
      <c r="BG217" s="362">
        <v>59</v>
      </c>
      <c r="BH217" s="363">
        <v>267172</v>
      </c>
      <c r="BI217" s="364">
        <v>58</v>
      </c>
      <c r="BJ217" s="63">
        <v>66</v>
      </c>
      <c r="BK217" s="14">
        <v>225065</v>
      </c>
      <c r="BL217" s="64">
        <v>73</v>
      </c>
    </row>
    <row r="218" spans="1:64" x14ac:dyDescent="0.2">
      <c r="A218" t="s">
        <v>78</v>
      </c>
      <c r="B218" s="523">
        <v>167</v>
      </c>
      <c r="C218" s="524" t="s">
        <v>4780</v>
      </c>
      <c r="D218" s="525">
        <v>53</v>
      </c>
      <c r="E218" s="135">
        <v>129</v>
      </c>
      <c r="F218" s="499" t="s">
        <v>4021</v>
      </c>
      <c r="G218" s="136">
        <v>46</v>
      </c>
      <c r="H218" s="430">
        <v>147</v>
      </c>
      <c r="I218" s="431" t="s">
        <v>3241</v>
      </c>
      <c r="J218" s="432">
        <v>49</v>
      </c>
      <c r="K218" s="135">
        <v>152</v>
      </c>
      <c r="L218" t="s">
        <v>2492</v>
      </c>
      <c r="M218" s="136">
        <v>53</v>
      </c>
      <c r="N218" s="430">
        <v>155</v>
      </c>
      <c r="O218" s="431" t="s">
        <v>1743</v>
      </c>
      <c r="P218" s="432">
        <v>67</v>
      </c>
      <c r="Q218" s="40">
        <v>133</v>
      </c>
      <c r="R218" s="40" t="s">
        <v>984</v>
      </c>
      <c r="S218" s="254">
        <v>83</v>
      </c>
      <c r="T218" s="363">
        <v>108</v>
      </c>
      <c r="U218" s="363">
        <v>321200</v>
      </c>
      <c r="V218" s="364">
        <v>62</v>
      </c>
      <c r="W218" s="63">
        <v>131</v>
      </c>
      <c r="X218" s="14">
        <v>369929</v>
      </c>
      <c r="Y218" s="64">
        <v>75</v>
      </c>
      <c r="Z218" s="362">
        <v>117</v>
      </c>
      <c r="AA218" s="363">
        <v>286401</v>
      </c>
      <c r="AB218" s="364">
        <v>93</v>
      </c>
      <c r="AC218" s="63">
        <v>90</v>
      </c>
      <c r="AD218" s="14">
        <v>334131</v>
      </c>
      <c r="AE218" s="64">
        <v>119</v>
      </c>
      <c r="AF218" s="359">
        <v>86</v>
      </c>
      <c r="AG218" s="360">
        <v>297106</v>
      </c>
      <c r="AH218" s="361">
        <v>133</v>
      </c>
      <c r="AI218" s="63">
        <v>86</v>
      </c>
      <c r="AJ218" s="14">
        <v>363118</v>
      </c>
      <c r="AK218" s="64">
        <v>113</v>
      </c>
      <c r="AL218" s="359">
        <v>101</v>
      </c>
      <c r="AM218" s="360">
        <v>354247</v>
      </c>
      <c r="AN218" s="361">
        <v>101</v>
      </c>
      <c r="AO218" s="63">
        <v>140</v>
      </c>
      <c r="AP218" s="14">
        <v>389683</v>
      </c>
      <c r="AQ218" s="64">
        <v>80</v>
      </c>
      <c r="AR218" s="362">
        <v>187</v>
      </c>
      <c r="AS218" s="363">
        <v>331739</v>
      </c>
      <c r="AT218" s="364">
        <v>124</v>
      </c>
      <c r="AU218" s="63">
        <v>186</v>
      </c>
      <c r="AV218" s="14">
        <v>330083</v>
      </c>
      <c r="AW218" s="64">
        <v>64</v>
      </c>
      <c r="AX218" s="362">
        <v>117</v>
      </c>
      <c r="AY218" s="363">
        <v>337557</v>
      </c>
      <c r="AZ218" s="364">
        <v>66</v>
      </c>
      <c r="BA218" s="63">
        <v>125</v>
      </c>
      <c r="BB218" s="14">
        <v>318010</v>
      </c>
      <c r="BC218" s="14">
        <v>82</v>
      </c>
      <c r="BD218" s="63">
        <v>116</v>
      </c>
      <c r="BE218" s="14">
        <v>305902</v>
      </c>
      <c r="BF218" s="64">
        <v>62</v>
      </c>
      <c r="BG218" s="362">
        <v>144</v>
      </c>
      <c r="BH218" s="363">
        <v>267084</v>
      </c>
      <c r="BI218" s="364">
        <v>66</v>
      </c>
      <c r="BJ218" s="63">
        <v>94</v>
      </c>
      <c r="BK218" s="14">
        <v>243000</v>
      </c>
      <c r="BL218" s="64">
        <v>80</v>
      </c>
    </row>
    <row r="219" spans="1:64" x14ac:dyDescent="0.2">
      <c r="A219" t="s">
        <v>161</v>
      </c>
      <c r="B219" s="523">
        <v>6</v>
      </c>
      <c r="C219" s="524" t="s">
        <v>4781</v>
      </c>
      <c r="D219" s="525">
        <v>33</v>
      </c>
      <c r="E219" s="135">
        <v>3</v>
      </c>
      <c r="F219" s="499" t="s">
        <v>4022</v>
      </c>
      <c r="G219" s="136">
        <v>151</v>
      </c>
      <c r="H219" s="430">
        <v>3</v>
      </c>
      <c r="I219" s="431" t="s">
        <v>3242</v>
      </c>
      <c r="J219" s="432">
        <v>189</v>
      </c>
      <c r="K219" s="135">
        <v>9</v>
      </c>
      <c r="L219" t="s">
        <v>2493</v>
      </c>
      <c r="M219" s="136">
        <v>85</v>
      </c>
      <c r="N219" s="430">
        <v>4</v>
      </c>
      <c r="O219" s="431" t="s">
        <v>1744</v>
      </c>
      <c r="P219" s="432">
        <v>65</v>
      </c>
      <c r="Q219" s="40">
        <v>3</v>
      </c>
      <c r="R219" s="40" t="s">
        <v>985</v>
      </c>
      <c r="S219" s="254">
        <v>122</v>
      </c>
      <c r="T219" s="363">
        <v>4</v>
      </c>
      <c r="U219" s="363">
        <v>865250</v>
      </c>
      <c r="V219" s="364">
        <v>105</v>
      </c>
      <c r="W219" s="63">
        <v>5</v>
      </c>
      <c r="X219" s="14">
        <v>629200</v>
      </c>
      <c r="Y219" s="64">
        <v>37</v>
      </c>
      <c r="Z219" s="362">
        <v>3</v>
      </c>
      <c r="AA219" s="363">
        <v>766667</v>
      </c>
      <c r="AB219" s="364">
        <v>133</v>
      </c>
      <c r="AC219" s="63">
        <v>3</v>
      </c>
      <c r="AD219" s="14">
        <v>931667</v>
      </c>
      <c r="AE219" s="64">
        <v>95</v>
      </c>
      <c r="AF219" s="359">
        <v>3</v>
      </c>
      <c r="AG219" s="360">
        <v>362167</v>
      </c>
      <c r="AH219" s="361">
        <v>194</v>
      </c>
      <c r="AI219" s="63">
        <v>4</v>
      </c>
      <c r="AJ219" s="14">
        <v>646250</v>
      </c>
      <c r="AK219" s="64">
        <v>333</v>
      </c>
      <c r="AL219" s="359">
        <v>1</v>
      </c>
      <c r="AM219" s="360">
        <v>1425000</v>
      </c>
      <c r="AN219" s="361">
        <v>85</v>
      </c>
      <c r="AO219" s="63">
        <v>6</v>
      </c>
      <c r="AP219" s="14">
        <v>1294667</v>
      </c>
      <c r="AQ219" s="64">
        <v>242</v>
      </c>
      <c r="AR219" s="362">
        <v>5</v>
      </c>
      <c r="AS219" s="363">
        <v>838458</v>
      </c>
      <c r="AT219" s="364">
        <v>72</v>
      </c>
      <c r="AU219" s="63">
        <v>5</v>
      </c>
      <c r="AV219" s="14">
        <v>842800</v>
      </c>
      <c r="AW219" s="64">
        <v>78</v>
      </c>
      <c r="AX219" s="362">
        <v>7</v>
      </c>
      <c r="AY219" s="363">
        <v>1025286</v>
      </c>
      <c r="AZ219" s="364">
        <v>111</v>
      </c>
      <c r="BA219" s="63">
        <v>2</v>
      </c>
      <c r="BB219" s="14">
        <v>800000</v>
      </c>
      <c r="BC219" s="14">
        <v>100</v>
      </c>
      <c r="BD219" s="63">
        <v>3</v>
      </c>
      <c r="BE219" s="14">
        <v>811666</v>
      </c>
      <c r="BF219" s="64">
        <v>94</v>
      </c>
      <c r="BG219" s="362"/>
      <c r="BH219" s="363"/>
      <c r="BI219" s="364"/>
      <c r="BJ219" s="63"/>
      <c r="BK219" s="14"/>
      <c r="BL219" s="64"/>
    </row>
    <row r="220" spans="1:64" x14ac:dyDescent="0.2">
      <c r="A220" t="s">
        <v>162</v>
      </c>
      <c r="B220" s="523">
        <v>45</v>
      </c>
      <c r="C220" s="524" t="s">
        <v>4782</v>
      </c>
      <c r="D220" s="525">
        <v>22</v>
      </c>
      <c r="E220" s="135">
        <v>21</v>
      </c>
      <c r="F220" s="499" t="s">
        <v>4023</v>
      </c>
      <c r="G220" s="136">
        <v>49</v>
      </c>
      <c r="H220" s="430">
        <v>24</v>
      </c>
      <c r="I220" s="431" t="s">
        <v>3243</v>
      </c>
      <c r="J220" s="432">
        <v>72</v>
      </c>
      <c r="K220" s="135">
        <v>23</v>
      </c>
      <c r="L220" t="s">
        <v>2494</v>
      </c>
      <c r="M220" s="136">
        <v>72</v>
      </c>
      <c r="N220" s="430">
        <v>20</v>
      </c>
      <c r="O220" s="431" t="s">
        <v>1745</v>
      </c>
      <c r="P220" s="432">
        <v>98</v>
      </c>
      <c r="Q220" s="40">
        <v>22</v>
      </c>
      <c r="R220" s="40" t="s">
        <v>986</v>
      </c>
      <c r="S220" s="254">
        <v>78</v>
      </c>
      <c r="T220" s="363">
        <v>10</v>
      </c>
      <c r="U220" s="363">
        <v>210840</v>
      </c>
      <c r="V220" s="364">
        <v>109</v>
      </c>
      <c r="W220" s="63">
        <v>11</v>
      </c>
      <c r="X220" s="14">
        <v>167855</v>
      </c>
      <c r="Y220" s="64">
        <v>82</v>
      </c>
      <c r="Z220" s="362">
        <v>18</v>
      </c>
      <c r="AA220" s="363">
        <v>185748</v>
      </c>
      <c r="AB220" s="364">
        <v>159</v>
      </c>
      <c r="AC220" s="63">
        <v>8</v>
      </c>
      <c r="AD220" s="14">
        <v>161088</v>
      </c>
      <c r="AE220" s="64">
        <v>128</v>
      </c>
      <c r="AF220" s="359">
        <v>18</v>
      </c>
      <c r="AG220" s="360">
        <v>171927</v>
      </c>
      <c r="AH220" s="361">
        <v>133</v>
      </c>
      <c r="AI220" s="63">
        <v>14</v>
      </c>
      <c r="AJ220" s="14">
        <v>201729</v>
      </c>
      <c r="AK220" s="64">
        <v>70</v>
      </c>
      <c r="AL220" s="359">
        <v>21</v>
      </c>
      <c r="AM220" s="360">
        <v>208381</v>
      </c>
      <c r="AN220" s="361">
        <v>161</v>
      </c>
      <c r="AO220" s="63">
        <v>20</v>
      </c>
      <c r="AP220" s="14">
        <v>218121</v>
      </c>
      <c r="AQ220" s="64">
        <v>95</v>
      </c>
      <c r="AR220" s="362">
        <v>16</v>
      </c>
      <c r="AS220" s="363">
        <v>186894</v>
      </c>
      <c r="AT220" s="364">
        <v>53</v>
      </c>
      <c r="AU220" s="63">
        <v>7</v>
      </c>
      <c r="AV220" s="14">
        <v>202414</v>
      </c>
      <c r="AW220" s="64">
        <v>56</v>
      </c>
      <c r="AX220" s="362">
        <v>3</v>
      </c>
      <c r="AY220" s="363">
        <v>301333</v>
      </c>
      <c r="AZ220" s="364">
        <v>183</v>
      </c>
      <c r="BA220" s="63">
        <v>9</v>
      </c>
      <c r="BB220" s="14">
        <v>230044</v>
      </c>
      <c r="BC220" s="14">
        <v>70</v>
      </c>
      <c r="BD220" s="63">
        <v>3</v>
      </c>
      <c r="BE220" s="14">
        <v>225833</v>
      </c>
      <c r="BF220" s="64">
        <v>437</v>
      </c>
      <c r="BG220" s="362"/>
      <c r="BH220" s="363"/>
      <c r="BI220" s="364"/>
      <c r="BJ220" s="63"/>
      <c r="BK220" s="14"/>
      <c r="BL220" s="64"/>
    </row>
    <row r="221" spans="1:64" x14ac:dyDescent="0.2">
      <c r="A221" t="s">
        <v>256</v>
      </c>
      <c r="B221" s="523">
        <v>142</v>
      </c>
      <c r="C221" s="524" t="s">
        <v>3239</v>
      </c>
      <c r="D221" s="525">
        <v>28</v>
      </c>
      <c r="E221" s="135">
        <v>112</v>
      </c>
      <c r="F221" s="499" t="s">
        <v>4024</v>
      </c>
      <c r="G221" s="136">
        <v>32</v>
      </c>
      <c r="H221" s="430">
        <v>114</v>
      </c>
      <c r="I221" s="431" t="s">
        <v>3244</v>
      </c>
      <c r="J221" s="432">
        <v>41</v>
      </c>
      <c r="K221" s="135">
        <v>110</v>
      </c>
      <c r="L221" t="s">
        <v>2495</v>
      </c>
      <c r="M221" s="136">
        <v>47</v>
      </c>
      <c r="N221" s="430">
        <v>111</v>
      </c>
      <c r="O221" s="431" t="s">
        <v>1746</v>
      </c>
      <c r="P221" s="432">
        <v>56</v>
      </c>
      <c r="Q221" s="40">
        <v>107</v>
      </c>
      <c r="R221" s="40" t="s">
        <v>987</v>
      </c>
      <c r="S221" s="254">
        <v>64</v>
      </c>
      <c r="T221" s="363">
        <v>88</v>
      </c>
      <c r="U221" s="363">
        <v>307614</v>
      </c>
      <c r="V221" s="364">
        <v>73</v>
      </c>
      <c r="W221" s="63">
        <v>101</v>
      </c>
      <c r="X221" s="14">
        <v>287542</v>
      </c>
      <c r="Y221" s="64">
        <v>89</v>
      </c>
      <c r="Z221" s="362">
        <v>98</v>
      </c>
      <c r="AA221" s="363">
        <v>277140</v>
      </c>
      <c r="AB221" s="364">
        <v>109</v>
      </c>
      <c r="AC221" s="63">
        <v>63</v>
      </c>
      <c r="AD221" s="14">
        <v>265744</v>
      </c>
      <c r="AE221" s="64">
        <v>102</v>
      </c>
      <c r="AF221" s="359">
        <v>70</v>
      </c>
      <c r="AG221" s="360">
        <v>304728</v>
      </c>
      <c r="AH221" s="361">
        <v>110</v>
      </c>
      <c r="AI221" s="63">
        <v>62</v>
      </c>
      <c r="AJ221" s="14">
        <v>298226</v>
      </c>
      <c r="AK221" s="64">
        <v>113</v>
      </c>
      <c r="AL221" s="359">
        <v>53</v>
      </c>
      <c r="AM221" s="360">
        <v>306723</v>
      </c>
      <c r="AN221" s="361">
        <v>99</v>
      </c>
      <c r="AO221" s="63">
        <v>86</v>
      </c>
      <c r="AP221" s="14">
        <v>316844</v>
      </c>
      <c r="AQ221" s="64">
        <v>88</v>
      </c>
      <c r="AR221" s="362">
        <v>98</v>
      </c>
      <c r="AS221" s="363">
        <v>339291</v>
      </c>
      <c r="AT221" s="364">
        <v>81</v>
      </c>
      <c r="AU221" s="63">
        <v>95</v>
      </c>
      <c r="AV221" s="14">
        <v>311621</v>
      </c>
      <c r="AW221" s="64">
        <v>56</v>
      </c>
      <c r="AX221" s="362">
        <v>86</v>
      </c>
      <c r="AY221" s="363">
        <v>314049</v>
      </c>
      <c r="AZ221" s="364">
        <v>56</v>
      </c>
      <c r="BA221" s="63">
        <v>73</v>
      </c>
      <c r="BB221" s="14">
        <v>256505</v>
      </c>
      <c r="BC221" s="14">
        <v>69</v>
      </c>
      <c r="BD221" s="63">
        <v>70</v>
      </c>
      <c r="BE221" s="14">
        <v>240675</v>
      </c>
      <c r="BF221" s="64">
        <v>64</v>
      </c>
      <c r="BG221" s="362">
        <v>92</v>
      </c>
      <c r="BH221" s="363">
        <v>223917</v>
      </c>
      <c r="BI221" s="364">
        <v>54</v>
      </c>
      <c r="BJ221" s="63">
        <v>93</v>
      </c>
      <c r="BK221" s="14">
        <v>202722</v>
      </c>
      <c r="BL221" s="64">
        <v>59</v>
      </c>
    </row>
    <row r="222" spans="1:64" x14ac:dyDescent="0.2">
      <c r="A222" t="s">
        <v>79</v>
      </c>
      <c r="B222" s="523">
        <v>691</v>
      </c>
      <c r="C222" s="524" t="s">
        <v>4783</v>
      </c>
      <c r="D222" s="525">
        <v>37</v>
      </c>
      <c r="E222" s="135">
        <v>618</v>
      </c>
      <c r="F222" s="499" t="s">
        <v>4025</v>
      </c>
      <c r="G222" s="136">
        <v>43</v>
      </c>
      <c r="H222" s="430">
        <v>604</v>
      </c>
      <c r="I222" s="431" t="s">
        <v>3245</v>
      </c>
      <c r="J222" s="432">
        <v>40</v>
      </c>
      <c r="K222" s="135">
        <v>630</v>
      </c>
      <c r="L222" t="s">
        <v>2496</v>
      </c>
      <c r="M222" s="136">
        <v>48</v>
      </c>
      <c r="N222" s="430">
        <v>600</v>
      </c>
      <c r="O222" s="431" t="s">
        <v>1747</v>
      </c>
      <c r="P222" s="432">
        <v>65</v>
      </c>
      <c r="Q222" s="40">
        <v>538</v>
      </c>
      <c r="R222" s="40" t="s">
        <v>988</v>
      </c>
      <c r="S222" s="254">
        <v>63</v>
      </c>
      <c r="T222" s="363">
        <v>514</v>
      </c>
      <c r="U222" s="363">
        <v>258915</v>
      </c>
      <c r="V222" s="364">
        <v>70</v>
      </c>
      <c r="W222" s="63">
        <v>494</v>
      </c>
      <c r="X222" s="14">
        <v>245796</v>
      </c>
      <c r="Y222" s="64">
        <v>78</v>
      </c>
      <c r="Z222" s="362">
        <v>456</v>
      </c>
      <c r="AA222" s="363">
        <v>219007</v>
      </c>
      <c r="AB222" s="364">
        <v>106</v>
      </c>
      <c r="AC222" s="63">
        <v>347</v>
      </c>
      <c r="AD222" s="14">
        <v>227263</v>
      </c>
      <c r="AE222" s="64">
        <v>101</v>
      </c>
      <c r="AF222" s="359">
        <v>319</v>
      </c>
      <c r="AG222" s="360">
        <v>263121</v>
      </c>
      <c r="AH222" s="361">
        <v>99</v>
      </c>
      <c r="AI222" s="63">
        <v>390</v>
      </c>
      <c r="AJ222" s="14">
        <v>257052</v>
      </c>
      <c r="AK222" s="64">
        <v>93</v>
      </c>
      <c r="AL222" s="359">
        <v>420</v>
      </c>
      <c r="AM222" s="360">
        <v>277350</v>
      </c>
      <c r="AN222" s="361">
        <v>93</v>
      </c>
      <c r="AO222" s="63">
        <v>455</v>
      </c>
      <c r="AP222" s="14">
        <v>271958</v>
      </c>
      <c r="AQ222" s="64">
        <v>82</v>
      </c>
      <c r="AR222" s="362">
        <v>493</v>
      </c>
      <c r="AS222" s="363">
        <v>296260</v>
      </c>
      <c r="AT222" s="364">
        <v>72</v>
      </c>
      <c r="AU222" s="63">
        <v>524</v>
      </c>
      <c r="AV222" s="14">
        <v>274021</v>
      </c>
      <c r="AW222" s="64">
        <v>62</v>
      </c>
      <c r="AX222" s="362">
        <v>423</v>
      </c>
      <c r="AY222" s="363">
        <v>261624</v>
      </c>
      <c r="AZ222" s="364">
        <v>52</v>
      </c>
      <c r="BA222" s="63">
        <v>456</v>
      </c>
      <c r="BB222" s="14">
        <v>232251</v>
      </c>
      <c r="BC222" s="14">
        <v>47</v>
      </c>
      <c r="BD222" s="63">
        <v>478</v>
      </c>
      <c r="BE222" s="14">
        <v>208820</v>
      </c>
      <c r="BF222" s="64">
        <v>73</v>
      </c>
      <c r="BG222" s="362">
        <v>445</v>
      </c>
      <c r="BH222" s="363">
        <v>199856</v>
      </c>
      <c r="BI222" s="364">
        <v>48</v>
      </c>
      <c r="BJ222" s="63">
        <v>399</v>
      </c>
      <c r="BK222" s="14">
        <v>195140</v>
      </c>
      <c r="BL222" s="64">
        <v>56</v>
      </c>
    </row>
    <row r="223" spans="1:64" x14ac:dyDescent="0.2">
      <c r="A223" t="s">
        <v>80</v>
      </c>
      <c r="B223" s="523">
        <v>194</v>
      </c>
      <c r="C223" s="524" t="s">
        <v>4784</v>
      </c>
      <c r="D223" s="525">
        <v>47</v>
      </c>
      <c r="E223" s="135">
        <v>151</v>
      </c>
      <c r="F223" s="499" t="s">
        <v>4026</v>
      </c>
      <c r="G223" s="136">
        <v>53</v>
      </c>
      <c r="H223" s="430">
        <v>157</v>
      </c>
      <c r="I223" s="431" t="s">
        <v>3246</v>
      </c>
      <c r="J223" s="432">
        <v>51</v>
      </c>
      <c r="K223" s="135">
        <v>163</v>
      </c>
      <c r="L223" t="s">
        <v>2497</v>
      </c>
      <c r="M223" s="136">
        <v>60</v>
      </c>
      <c r="N223" s="430">
        <v>181</v>
      </c>
      <c r="O223" s="431" t="s">
        <v>1748</v>
      </c>
      <c r="P223" s="432">
        <v>75</v>
      </c>
      <c r="Q223" s="40">
        <v>137</v>
      </c>
      <c r="R223" s="40" t="s">
        <v>989</v>
      </c>
      <c r="S223" s="254">
        <v>77</v>
      </c>
      <c r="T223" s="363">
        <v>126</v>
      </c>
      <c r="U223" s="363">
        <v>487041</v>
      </c>
      <c r="V223" s="364">
        <v>68</v>
      </c>
      <c r="W223" s="63">
        <v>157</v>
      </c>
      <c r="X223" s="14">
        <v>450937</v>
      </c>
      <c r="Y223" s="64">
        <v>108</v>
      </c>
      <c r="Z223" s="362">
        <v>141</v>
      </c>
      <c r="AA223" s="363">
        <v>399077</v>
      </c>
      <c r="AB223" s="364">
        <v>117</v>
      </c>
      <c r="AC223" s="63">
        <v>105</v>
      </c>
      <c r="AD223" s="14">
        <v>387890</v>
      </c>
      <c r="AE223" s="64">
        <v>124</v>
      </c>
      <c r="AF223" s="359">
        <v>92</v>
      </c>
      <c r="AG223" s="360">
        <v>417874</v>
      </c>
      <c r="AH223" s="361">
        <v>119</v>
      </c>
      <c r="AI223" s="63">
        <v>105</v>
      </c>
      <c r="AJ223" s="14">
        <v>425828</v>
      </c>
      <c r="AK223" s="64">
        <v>99</v>
      </c>
      <c r="AL223" s="359">
        <v>82</v>
      </c>
      <c r="AM223" s="360">
        <v>489296</v>
      </c>
      <c r="AN223" s="361">
        <v>107</v>
      </c>
      <c r="AO223" s="63">
        <v>138</v>
      </c>
      <c r="AP223" s="14">
        <v>484486</v>
      </c>
      <c r="AQ223" s="64">
        <v>100</v>
      </c>
      <c r="AR223" s="362">
        <v>122</v>
      </c>
      <c r="AS223" s="363">
        <v>482901</v>
      </c>
      <c r="AT223" s="364">
        <v>89</v>
      </c>
      <c r="AU223" s="63">
        <v>155</v>
      </c>
      <c r="AV223" s="14">
        <v>478979</v>
      </c>
      <c r="AW223" s="64">
        <v>82</v>
      </c>
      <c r="AX223" s="362">
        <v>119</v>
      </c>
      <c r="AY223" s="363">
        <v>440583</v>
      </c>
      <c r="AZ223" s="364">
        <v>69</v>
      </c>
      <c r="BA223" s="63">
        <v>122</v>
      </c>
      <c r="BB223" s="14">
        <v>410816</v>
      </c>
      <c r="BC223" s="14">
        <v>76</v>
      </c>
      <c r="BD223" s="63">
        <v>108</v>
      </c>
      <c r="BE223" s="14">
        <v>403202</v>
      </c>
      <c r="BF223" s="64">
        <v>60</v>
      </c>
      <c r="BG223" s="362">
        <v>98</v>
      </c>
      <c r="BH223" s="363">
        <v>384584</v>
      </c>
      <c r="BI223" s="364">
        <v>79</v>
      </c>
      <c r="BJ223" s="63">
        <v>111</v>
      </c>
      <c r="BK223" s="14">
        <v>291486</v>
      </c>
      <c r="BL223" s="64">
        <v>60</v>
      </c>
    </row>
    <row r="224" spans="1:64" x14ac:dyDescent="0.2">
      <c r="A224" t="s">
        <v>81</v>
      </c>
      <c r="B224" s="523">
        <v>227</v>
      </c>
      <c r="C224" s="524" t="s">
        <v>4785</v>
      </c>
      <c r="D224" s="525">
        <v>24</v>
      </c>
      <c r="E224" s="135">
        <v>219</v>
      </c>
      <c r="F224" s="499" t="s">
        <v>4027</v>
      </c>
      <c r="G224" s="136">
        <v>35</v>
      </c>
      <c r="H224" s="430">
        <v>223</v>
      </c>
      <c r="I224" s="431" t="s">
        <v>2107</v>
      </c>
      <c r="J224" s="432">
        <v>40</v>
      </c>
      <c r="K224" s="135">
        <v>225</v>
      </c>
      <c r="L224" t="s">
        <v>2498</v>
      </c>
      <c r="M224" s="136">
        <v>61</v>
      </c>
      <c r="N224" s="430">
        <v>258</v>
      </c>
      <c r="O224" s="431" t="s">
        <v>1749</v>
      </c>
      <c r="P224" s="432">
        <v>76</v>
      </c>
      <c r="Q224" s="40">
        <v>214</v>
      </c>
      <c r="R224" s="40" t="s">
        <v>990</v>
      </c>
      <c r="S224" s="254">
        <v>84</v>
      </c>
      <c r="T224" s="363">
        <v>193</v>
      </c>
      <c r="U224" s="363">
        <v>257589</v>
      </c>
      <c r="V224" s="364">
        <v>81</v>
      </c>
      <c r="W224" s="63">
        <v>210</v>
      </c>
      <c r="X224" s="14">
        <v>236608</v>
      </c>
      <c r="Y224" s="64">
        <v>88</v>
      </c>
      <c r="Z224" s="362">
        <v>193</v>
      </c>
      <c r="AA224" s="363">
        <v>228510</v>
      </c>
      <c r="AB224" s="364">
        <v>117</v>
      </c>
      <c r="AC224" s="63">
        <v>119</v>
      </c>
      <c r="AD224" s="14">
        <v>214438</v>
      </c>
      <c r="AE224" s="64">
        <v>112</v>
      </c>
      <c r="AF224" s="359">
        <v>120</v>
      </c>
      <c r="AG224" s="360">
        <v>245540</v>
      </c>
      <c r="AH224" s="361">
        <v>105</v>
      </c>
      <c r="AI224" s="63">
        <v>142</v>
      </c>
      <c r="AJ224" s="14">
        <v>242710</v>
      </c>
      <c r="AK224" s="64">
        <v>106</v>
      </c>
      <c r="AL224" s="359">
        <v>142</v>
      </c>
      <c r="AM224" s="360">
        <v>262320</v>
      </c>
      <c r="AN224" s="361">
        <v>109</v>
      </c>
      <c r="AO224" s="63">
        <v>196</v>
      </c>
      <c r="AP224" s="14">
        <v>276131</v>
      </c>
      <c r="AQ224" s="64">
        <v>96</v>
      </c>
      <c r="AR224" s="362">
        <v>180</v>
      </c>
      <c r="AS224" s="363">
        <v>260220</v>
      </c>
      <c r="AT224" s="364">
        <v>106</v>
      </c>
      <c r="AU224" s="63">
        <v>218</v>
      </c>
      <c r="AV224" s="14">
        <v>263503</v>
      </c>
      <c r="AW224" s="64">
        <v>97</v>
      </c>
      <c r="AX224" s="362">
        <v>186</v>
      </c>
      <c r="AY224" s="363">
        <v>250882</v>
      </c>
      <c r="AZ224" s="364">
        <v>82</v>
      </c>
      <c r="BA224" s="63">
        <v>195</v>
      </c>
      <c r="BB224" s="14">
        <v>235986</v>
      </c>
      <c r="BC224" s="14">
        <v>87</v>
      </c>
      <c r="BD224" s="63">
        <v>143</v>
      </c>
      <c r="BE224" s="14">
        <v>210041</v>
      </c>
      <c r="BF224" s="64">
        <v>172</v>
      </c>
      <c r="BG224" s="362">
        <v>153</v>
      </c>
      <c r="BH224" s="363">
        <v>202219</v>
      </c>
      <c r="BI224" s="364">
        <v>122</v>
      </c>
      <c r="BJ224" s="63">
        <v>141</v>
      </c>
      <c r="BK224" s="14">
        <v>178050</v>
      </c>
      <c r="BL224" s="64">
        <v>110</v>
      </c>
    </row>
    <row r="225" spans="1:64" x14ac:dyDescent="0.2">
      <c r="A225" t="s">
        <v>121</v>
      </c>
      <c r="B225" s="523">
        <v>334</v>
      </c>
      <c r="C225" s="524" t="s">
        <v>4786</v>
      </c>
      <c r="D225" s="525">
        <v>30</v>
      </c>
      <c r="E225" s="135">
        <v>329</v>
      </c>
      <c r="F225" s="499" t="s">
        <v>4028</v>
      </c>
      <c r="G225" s="136">
        <v>28</v>
      </c>
      <c r="H225" s="430">
        <v>281</v>
      </c>
      <c r="I225" s="431" t="s">
        <v>3247</v>
      </c>
      <c r="J225" s="432">
        <v>34</v>
      </c>
      <c r="K225" s="135">
        <v>281</v>
      </c>
      <c r="L225" t="s">
        <v>2499</v>
      </c>
      <c r="M225" s="136">
        <v>38</v>
      </c>
      <c r="N225" s="430">
        <v>304</v>
      </c>
      <c r="O225" s="431" t="s">
        <v>1750</v>
      </c>
      <c r="P225" s="432">
        <v>56</v>
      </c>
      <c r="Q225" s="40">
        <v>338</v>
      </c>
      <c r="R225" s="40" t="s">
        <v>991</v>
      </c>
      <c r="S225" s="254">
        <v>72</v>
      </c>
      <c r="T225" s="363">
        <v>297</v>
      </c>
      <c r="U225" s="363">
        <v>278432</v>
      </c>
      <c r="V225" s="364">
        <v>85</v>
      </c>
      <c r="W225" s="63">
        <v>271</v>
      </c>
      <c r="X225" s="14">
        <v>267623</v>
      </c>
      <c r="Y225" s="64">
        <v>82</v>
      </c>
      <c r="Z225" s="362">
        <v>244</v>
      </c>
      <c r="AA225" s="363">
        <v>254341</v>
      </c>
      <c r="AB225" s="364">
        <v>97</v>
      </c>
      <c r="AC225" s="63">
        <v>227</v>
      </c>
      <c r="AD225" s="14">
        <v>249250</v>
      </c>
      <c r="AE225" s="64">
        <v>110</v>
      </c>
      <c r="AF225" s="359">
        <v>229</v>
      </c>
      <c r="AG225" s="360">
        <v>256412</v>
      </c>
      <c r="AH225" s="361">
        <v>93</v>
      </c>
      <c r="AI225" s="63">
        <v>217</v>
      </c>
      <c r="AJ225" s="14">
        <v>260805</v>
      </c>
      <c r="AK225" s="64">
        <v>104</v>
      </c>
      <c r="AL225" s="359">
        <v>208</v>
      </c>
      <c r="AM225" s="360">
        <v>274970</v>
      </c>
      <c r="AN225" s="361">
        <v>98</v>
      </c>
      <c r="AO225" s="63">
        <v>253</v>
      </c>
      <c r="AP225" s="14">
        <v>291212</v>
      </c>
      <c r="AQ225" s="64">
        <v>92</v>
      </c>
      <c r="AR225" s="362">
        <v>268</v>
      </c>
      <c r="AS225" s="363">
        <v>284241</v>
      </c>
      <c r="AT225" s="364">
        <v>86</v>
      </c>
      <c r="AU225" s="63">
        <v>325</v>
      </c>
      <c r="AV225" s="14">
        <v>283010</v>
      </c>
      <c r="AW225" s="64">
        <v>53</v>
      </c>
      <c r="AX225" s="362">
        <v>249</v>
      </c>
      <c r="AY225" s="363">
        <v>262403</v>
      </c>
      <c r="AZ225" s="364">
        <v>52</v>
      </c>
      <c r="BA225" s="63">
        <v>271</v>
      </c>
      <c r="BB225" s="14">
        <v>233925</v>
      </c>
      <c r="BC225" s="14">
        <v>46</v>
      </c>
      <c r="BD225" s="63">
        <v>290</v>
      </c>
      <c r="BE225" s="14">
        <v>219098</v>
      </c>
      <c r="BF225" s="64">
        <v>76</v>
      </c>
      <c r="BG225" s="362">
        <v>257</v>
      </c>
      <c r="BH225" s="363">
        <v>202651</v>
      </c>
      <c r="BI225" s="364">
        <v>70</v>
      </c>
      <c r="BJ225" s="63">
        <v>224</v>
      </c>
      <c r="BK225" s="14">
        <v>193174</v>
      </c>
      <c r="BL225" s="64">
        <v>56</v>
      </c>
    </row>
    <row r="226" spans="1:64" x14ac:dyDescent="0.2">
      <c r="A226" t="s">
        <v>257</v>
      </c>
      <c r="B226" s="523">
        <v>30</v>
      </c>
      <c r="C226" s="524" t="s">
        <v>4787</v>
      </c>
      <c r="D226" s="525">
        <v>50</v>
      </c>
      <c r="E226" s="135">
        <v>30</v>
      </c>
      <c r="F226" s="499" t="s">
        <v>4029</v>
      </c>
      <c r="G226" s="136">
        <v>34</v>
      </c>
      <c r="H226" s="430">
        <v>35</v>
      </c>
      <c r="I226" s="431" t="s">
        <v>3248</v>
      </c>
      <c r="J226" s="432">
        <v>41</v>
      </c>
      <c r="K226" s="135">
        <v>33</v>
      </c>
      <c r="L226" t="s">
        <v>2500</v>
      </c>
      <c r="M226" s="136">
        <v>38</v>
      </c>
      <c r="N226" s="430">
        <v>27</v>
      </c>
      <c r="O226" s="431" t="s">
        <v>1639</v>
      </c>
      <c r="P226" s="432">
        <v>79</v>
      </c>
      <c r="Q226" s="40">
        <v>33</v>
      </c>
      <c r="R226" s="40" t="s">
        <v>992</v>
      </c>
      <c r="S226" s="254">
        <v>91</v>
      </c>
      <c r="T226" s="363">
        <v>23</v>
      </c>
      <c r="U226" s="363">
        <v>313196</v>
      </c>
      <c r="V226" s="364">
        <v>111</v>
      </c>
      <c r="W226" s="63">
        <v>19</v>
      </c>
      <c r="X226" s="14">
        <v>295105</v>
      </c>
      <c r="Y226" s="64">
        <v>72</v>
      </c>
      <c r="Z226" s="362">
        <v>22</v>
      </c>
      <c r="AA226" s="363">
        <v>305495</v>
      </c>
      <c r="AB226" s="364">
        <v>81</v>
      </c>
      <c r="AC226" s="63">
        <v>13</v>
      </c>
      <c r="AD226" s="14">
        <v>304285</v>
      </c>
      <c r="AE226" s="64">
        <v>153</v>
      </c>
      <c r="AF226" s="359">
        <v>10</v>
      </c>
      <c r="AG226" s="360">
        <v>267054</v>
      </c>
      <c r="AH226" s="361">
        <v>94</v>
      </c>
      <c r="AI226" s="63">
        <v>11</v>
      </c>
      <c r="AJ226" s="14">
        <v>248400</v>
      </c>
      <c r="AK226" s="64">
        <v>91</v>
      </c>
      <c r="AL226" s="359">
        <v>18</v>
      </c>
      <c r="AM226" s="360">
        <v>306761</v>
      </c>
      <c r="AN226" s="361">
        <v>130</v>
      </c>
      <c r="AO226" s="63">
        <v>26</v>
      </c>
      <c r="AP226" s="14">
        <v>367208</v>
      </c>
      <c r="AQ226" s="64">
        <v>88</v>
      </c>
      <c r="AR226" s="362">
        <v>22</v>
      </c>
      <c r="AS226" s="363">
        <v>334475</v>
      </c>
      <c r="AT226" s="364">
        <v>79</v>
      </c>
      <c r="AU226" s="63">
        <v>27</v>
      </c>
      <c r="AV226" s="14">
        <v>303256</v>
      </c>
      <c r="AW226" s="64">
        <v>84</v>
      </c>
      <c r="AX226" s="362">
        <v>22</v>
      </c>
      <c r="AY226" s="363">
        <v>348950</v>
      </c>
      <c r="AZ226" s="364">
        <v>63</v>
      </c>
      <c r="BA226" s="63">
        <v>40</v>
      </c>
      <c r="BB226" s="14">
        <v>320093</v>
      </c>
      <c r="BC226" s="14">
        <v>74</v>
      </c>
      <c r="BD226" s="63">
        <v>33</v>
      </c>
      <c r="BE226" s="14">
        <v>315113</v>
      </c>
      <c r="BF226" s="64">
        <v>50</v>
      </c>
      <c r="BG226" s="362">
        <v>20</v>
      </c>
      <c r="BH226" s="363">
        <v>224370</v>
      </c>
      <c r="BI226" s="364">
        <v>44</v>
      </c>
      <c r="BJ226" s="63">
        <v>26</v>
      </c>
      <c r="BK226" s="14">
        <v>238488</v>
      </c>
      <c r="BL226" s="64">
        <v>60</v>
      </c>
    </row>
    <row r="227" spans="1:64" x14ac:dyDescent="0.2">
      <c r="A227" t="s">
        <v>82</v>
      </c>
      <c r="B227" s="523">
        <v>537</v>
      </c>
      <c r="C227" s="524" t="s">
        <v>4788</v>
      </c>
      <c r="D227" s="525">
        <v>21</v>
      </c>
      <c r="E227" s="135">
        <v>546</v>
      </c>
      <c r="F227" s="499" t="s">
        <v>4030</v>
      </c>
      <c r="G227" s="136">
        <v>26</v>
      </c>
      <c r="H227" s="430">
        <v>504</v>
      </c>
      <c r="I227" s="431" t="s">
        <v>3249</v>
      </c>
      <c r="J227" s="432">
        <v>25</v>
      </c>
      <c r="K227" s="135">
        <v>535</v>
      </c>
      <c r="L227" t="s">
        <v>2501</v>
      </c>
      <c r="M227" s="136">
        <v>31</v>
      </c>
      <c r="N227" s="430">
        <v>538</v>
      </c>
      <c r="O227" s="431" t="s">
        <v>1751</v>
      </c>
      <c r="P227" s="432">
        <v>47</v>
      </c>
      <c r="Q227" s="40">
        <v>512</v>
      </c>
      <c r="R227" s="40" t="s">
        <v>993</v>
      </c>
      <c r="S227" s="254">
        <v>49</v>
      </c>
      <c r="T227" s="363">
        <v>453</v>
      </c>
      <c r="U227" s="363">
        <v>237677</v>
      </c>
      <c r="V227" s="364">
        <v>63</v>
      </c>
      <c r="W227" s="63">
        <v>411</v>
      </c>
      <c r="X227" s="14">
        <v>232922</v>
      </c>
      <c r="Y227" s="64">
        <v>64</v>
      </c>
      <c r="Z227" s="362">
        <v>392</v>
      </c>
      <c r="AA227" s="363">
        <v>224752</v>
      </c>
      <c r="AB227" s="364">
        <v>106</v>
      </c>
      <c r="AC227" s="63">
        <v>325</v>
      </c>
      <c r="AD227" s="14">
        <v>220786</v>
      </c>
      <c r="AE227" s="64">
        <v>88</v>
      </c>
      <c r="AF227" s="359">
        <v>326</v>
      </c>
      <c r="AG227" s="360">
        <v>232025</v>
      </c>
      <c r="AH227" s="361">
        <v>75</v>
      </c>
      <c r="AI227" s="63">
        <v>385</v>
      </c>
      <c r="AJ227" s="14">
        <v>227883</v>
      </c>
      <c r="AK227" s="64">
        <v>87</v>
      </c>
      <c r="AL227" s="359">
        <v>410</v>
      </c>
      <c r="AM227" s="360">
        <v>248608</v>
      </c>
      <c r="AN227" s="361">
        <v>94</v>
      </c>
      <c r="AO227" s="63">
        <v>433</v>
      </c>
      <c r="AP227" s="14">
        <v>262624</v>
      </c>
      <c r="AQ227" s="64">
        <v>93</v>
      </c>
      <c r="AR227" s="362">
        <v>444</v>
      </c>
      <c r="AS227" s="363">
        <v>262546</v>
      </c>
      <c r="AT227" s="364">
        <v>69</v>
      </c>
      <c r="AU227" s="63">
        <v>470</v>
      </c>
      <c r="AV227" s="14">
        <v>253123</v>
      </c>
      <c r="AW227" s="64">
        <v>121</v>
      </c>
      <c r="AX227" s="362">
        <v>463</v>
      </c>
      <c r="AY227" s="363">
        <v>241631</v>
      </c>
      <c r="AZ227" s="364">
        <v>82</v>
      </c>
      <c r="BA227" s="63">
        <v>424</v>
      </c>
      <c r="BB227" s="14">
        <v>225732</v>
      </c>
      <c r="BC227" s="14">
        <v>46</v>
      </c>
      <c r="BD227" s="63">
        <v>460</v>
      </c>
      <c r="BE227" s="14">
        <v>209231</v>
      </c>
      <c r="BF227" s="64">
        <v>48</v>
      </c>
      <c r="BG227" s="362">
        <v>466</v>
      </c>
      <c r="BH227" s="363">
        <v>192883</v>
      </c>
      <c r="BI227" s="364">
        <v>63</v>
      </c>
      <c r="BJ227" s="63">
        <v>441</v>
      </c>
      <c r="BK227" s="14">
        <v>189079</v>
      </c>
      <c r="BL227" s="64">
        <v>54</v>
      </c>
    </row>
    <row r="228" spans="1:64" x14ac:dyDescent="0.2">
      <c r="A228" t="s">
        <v>163</v>
      </c>
      <c r="B228" s="523">
        <v>28</v>
      </c>
      <c r="C228" s="524" t="s">
        <v>4789</v>
      </c>
      <c r="D228" s="525">
        <v>23</v>
      </c>
      <c r="E228" s="135">
        <v>30</v>
      </c>
      <c r="F228" s="499" t="s">
        <v>4031</v>
      </c>
      <c r="G228" s="136">
        <v>36</v>
      </c>
      <c r="H228" s="430">
        <v>26</v>
      </c>
      <c r="I228" s="431" t="s">
        <v>3250</v>
      </c>
      <c r="J228" s="432">
        <v>35</v>
      </c>
      <c r="K228" s="135">
        <v>39</v>
      </c>
      <c r="L228" t="s">
        <v>2502</v>
      </c>
      <c r="M228" s="136">
        <v>27</v>
      </c>
      <c r="N228" s="430">
        <v>36</v>
      </c>
      <c r="O228" s="431" t="s">
        <v>1752</v>
      </c>
      <c r="P228" s="432">
        <v>82</v>
      </c>
      <c r="Q228" s="40">
        <v>25</v>
      </c>
      <c r="R228" s="40" t="s">
        <v>994</v>
      </c>
      <c r="S228" s="254">
        <v>75</v>
      </c>
      <c r="T228" s="363">
        <v>37</v>
      </c>
      <c r="U228" s="363">
        <v>275515</v>
      </c>
      <c r="V228" s="364">
        <v>80</v>
      </c>
      <c r="W228" s="63">
        <v>35</v>
      </c>
      <c r="X228" s="14">
        <v>283130</v>
      </c>
      <c r="Y228" s="64">
        <v>105</v>
      </c>
      <c r="Z228" s="362">
        <v>19</v>
      </c>
      <c r="AA228" s="363">
        <v>282668</v>
      </c>
      <c r="AB228" s="364">
        <v>136</v>
      </c>
      <c r="AC228" s="63">
        <v>25</v>
      </c>
      <c r="AD228" s="14">
        <v>215876</v>
      </c>
      <c r="AE228" s="64">
        <v>146</v>
      </c>
      <c r="AF228" s="359">
        <v>25</v>
      </c>
      <c r="AG228" s="360">
        <v>232646</v>
      </c>
      <c r="AH228" s="361">
        <v>111</v>
      </c>
      <c r="AI228" s="63">
        <v>18</v>
      </c>
      <c r="AJ228" s="14">
        <v>273083</v>
      </c>
      <c r="AK228" s="64">
        <v>104</v>
      </c>
      <c r="AL228" s="359">
        <v>13</v>
      </c>
      <c r="AM228" s="360">
        <v>271350</v>
      </c>
      <c r="AN228" s="361">
        <v>114</v>
      </c>
      <c r="AO228" s="63">
        <v>28</v>
      </c>
      <c r="AP228" s="14">
        <v>305561</v>
      </c>
      <c r="AQ228" s="64">
        <v>108</v>
      </c>
      <c r="AR228" s="362">
        <v>31</v>
      </c>
      <c r="AS228" s="363">
        <v>296561</v>
      </c>
      <c r="AT228" s="364">
        <v>94</v>
      </c>
      <c r="AU228" s="63">
        <v>33</v>
      </c>
      <c r="AV228" s="14">
        <v>305040</v>
      </c>
      <c r="AW228" s="64">
        <v>75</v>
      </c>
      <c r="AX228" s="362">
        <v>24</v>
      </c>
      <c r="AY228" s="363">
        <v>304382</v>
      </c>
      <c r="AZ228" s="364">
        <v>118</v>
      </c>
      <c r="BA228" s="63">
        <v>35</v>
      </c>
      <c r="BB228" s="14">
        <v>248225</v>
      </c>
      <c r="BC228" s="14">
        <v>78</v>
      </c>
      <c r="BD228" s="63">
        <v>24</v>
      </c>
      <c r="BE228" s="14">
        <v>211595</v>
      </c>
      <c r="BF228" s="64">
        <v>73</v>
      </c>
      <c r="BG228" s="362"/>
      <c r="BH228" s="363"/>
      <c r="BI228" s="364"/>
      <c r="BJ228" s="63"/>
      <c r="BK228" s="14"/>
      <c r="BL228" s="64"/>
    </row>
    <row r="229" spans="1:64" x14ac:dyDescent="0.2">
      <c r="A229" t="s">
        <v>83</v>
      </c>
      <c r="B229" s="523">
        <v>542</v>
      </c>
      <c r="C229" s="524" t="s">
        <v>4790</v>
      </c>
      <c r="D229" s="525">
        <v>48</v>
      </c>
      <c r="E229" s="135">
        <v>525</v>
      </c>
      <c r="F229" s="499" t="s">
        <v>4032</v>
      </c>
      <c r="G229" s="136">
        <v>55</v>
      </c>
      <c r="H229" s="430">
        <v>496</v>
      </c>
      <c r="I229" s="431" t="s">
        <v>3251</v>
      </c>
      <c r="J229" s="432">
        <v>52</v>
      </c>
      <c r="K229" s="135">
        <v>505</v>
      </c>
      <c r="L229" t="s">
        <v>2503</v>
      </c>
      <c r="M229" s="136">
        <v>64</v>
      </c>
      <c r="N229" s="430">
        <v>518</v>
      </c>
      <c r="O229" s="431" t="s">
        <v>1753</v>
      </c>
      <c r="P229" s="432">
        <v>87</v>
      </c>
      <c r="Q229" s="40">
        <v>476</v>
      </c>
      <c r="R229" s="40" t="s">
        <v>995</v>
      </c>
      <c r="S229" s="254">
        <v>90</v>
      </c>
      <c r="T229" s="363">
        <v>432</v>
      </c>
      <c r="U229" s="363">
        <v>287699</v>
      </c>
      <c r="V229" s="364">
        <v>88</v>
      </c>
      <c r="W229" s="63">
        <v>420</v>
      </c>
      <c r="X229" s="14">
        <v>288820</v>
      </c>
      <c r="Y229" s="64">
        <v>123</v>
      </c>
      <c r="Z229" s="362">
        <v>421</v>
      </c>
      <c r="AA229" s="363">
        <v>269440</v>
      </c>
      <c r="AB229" s="364">
        <v>140</v>
      </c>
      <c r="AC229" s="63">
        <v>306</v>
      </c>
      <c r="AD229" s="14">
        <v>256656</v>
      </c>
      <c r="AE229" s="64">
        <v>136</v>
      </c>
      <c r="AF229" s="359">
        <v>313</v>
      </c>
      <c r="AG229" s="360">
        <v>299233</v>
      </c>
      <c r="AH229" s="361">
        <v>122</v>
      </c>
      <c r="AI229" s="63">
        <v>292</v>
      </c>
      <c r="AJ229" s="14">
        <v>267058</v>
      </c>
      <c r="AK229" s="64">
        <v>116</v>
      </c>
      <c r="AL229" s="359">
        <v>276</v>
      </c>
      <c r="AM229" s="360">
        <v>290393</v>
      </c>
      <c r="AN229" s="361">
        <v>113</v>
      </c>
      <c r="AO229" s="63">
        <v>384</v>
      </c>
      <c r="AP229" s="14">
        <v>329289</v>
      </c>
      <c r="AQ229" s="64">
        <v>103</v>
      </c>
      <c r="AR229" s="362">
        <v>477</v>
      </c>
      <c r="AS229" s="363">
        <v>308429</v>
      </c>
      <c r="AT229" s="364">
        <v>104</v>
      </c>
      <c r="AU229" s="63">
        <v>485</v>
      </c>
      <c r="AV229" s="14">
        <v>324496</v>
      </c>
      <c r="AW229" s="64">
        <v>82</v>
      </c>
      <c r="AX229" s="362">
        <v>400</v>
      </c>
      <c r="AY229" s="363">
        <v>285532</v>
      </c>
      <c r="AZ229" s="364">
        <v>71</v>
      </c>
      <c r="BA229" s="63">
        <v>381</v>
      </c>
      <c r="BB229" s="14">
        <v>253269</v>
      </c>
      <c r="BC229" s="14">
        <v>78</v>
      </c>
      <c r="BD229" s="63">
        <v>337</v>
      </c>
      <c r="BE229" s="14">
        <v>253567</v>
      </c>
      <c r="BF229" s="64">
        <v>78</v>
      </c>
      <c r="BG229" s="362">
        <v>288</v>
      </c>
      <c r="BH229" s="363">
        <v>255124</v>
      </c>
      <c r="BI229" s="364">
        <v>73</v>
      </c>
      <c r="BJ229" s="63">
        <v>302</v>
      </c>
      <c r="BK229" s="14">
        <v>215609</v>
      </c>
      <c r="BL229" s="64">
        <v>71</v>
      </c>
    </row>
    <row r="230" spans="1:64" ht="15" customHeight="1" x14ac:dyDescent="0.2">
      <c r="A230" t="s">
        <v>164</v>
      </c>
      <c r="B230" s="523">
        <v>10</v>
      </c>
      <c r="C230" s="524" t="s">
        <v>4791</v>
      </c>
      <c r="D230" s="525">
        <v>68</v>
      </c>
      <c r="E230" s="135">
        <v>9</v>
      </c>
      <c r="F230" s="499" t="s">
        <v>4033</v>
      </c>
      <c r="G230" s="136">
        <v>53</v>
      </c>
      <c r="H230" s="430">
        <v>11</v>
      </c>
      <c r="I230" s="431" t="s">
        <v>3252</v>
      </c>
      <c r="J230" s="432">
        <v>66</v>
      </c>
      <c r="K230" s="135">
        <v>12</v>
      </c>
      <c r="L230" t="s">
        <v>2504</v>
      </c>
      <c r="M230" s="136">
        <v>210</v>
      </c>
      <c r="N230" s="430">
        <v>8</v>
      </c>
      <c r="O230" s="431" t="s">
        <v>1754</v>
      </c>
      <c r="P230" s="432">
        <v>132</v>
      </c>
      <c r="Q230" s="40">
        <v>16</v>
      </c>
      <c r="R230" s="40" t="s">
        <v>996</v>
      </c>
      <c r="S230" s="254">
        <v>151</v>
      </c>
      <c r="T230" s="363">
        <v>12</v>
      </c>
      <c r="U230" s="363">
        <v>1286667</v>
      </c>
      <c r="V230" s="364">
        <v>114</v>
      </c>
      <c r="W230" s="63">
        <v>15</v>
      </c>
      <c r="X230" s="14">
        <v>1269079</v>
      </c>
      <c r="Y230" s="64">
        <v>158</v>
      </c>
      <c r="Z230" s="362">
        <v>14</v>
      </c>
      <c r="AA230" s="363">
        <v>784714</v>
      </c>
      <c r="AB230" s="364">
        <v>151</v>
      </c>
      <c r="AC230" s="63">
        <v>7</v>
      </c>
      <c r="AD230" s="14">
        <v>1346500</v>
      </c>
      <c r="AE230" s="64">
        <v>148</v>
      </c>
      <c r="AF230" s="359">
        <v>5</v>
      </c>
      <c r="AG230" s="360">
        <v>244300</v>
      </c>
      <c r="AH230" s="361">
        <v>103</v>
      </c>
      <c r="AI230" s="63">
        <v>5</v>
      </c>
      <c r="AJ230" s="14">
        <v>1055402</v>
      </c>
      <c r="AK230" s="64">
        <v>175</v>
      </c>
      <c r="AL230" s="359">
        <v>5</v>
      </c>
      <c r="AM230" s="360">
        <v>1546000</v>
      </c>
      <c r="AN230" s="361">
        <v>142</v>
      </c>
      <c r="AO230" s="63">
        <v>2</v>
      </c>
      <c r="AP230" s="14">
        <v>1082500</v>
      </c>
      <c r="AQ230" s="64">
        <v>212</v>
      </c>
      <c r="AR230" s="362">
        <v>6</v>
      </c>
      <c r="AS230" s="363">
        <v>1088770</v>
      </c>
      <c r="AT230" s="364">
        <v>82</v>
      </c>
      <c r="AU230" s="63">
        <v>5</v>
      </c>
      <c r="AV230" s="14">
        <v>2076000</v>
      </c>
      <c r="AW230" s="64">
        <v>76</v>
      </c>
      <c r="AX230" s="362">
        <v>9</v>
      </c>
      <c r="AY230" s="363">
        <v>1246100</v>
      </c>
      <c r="AZ230" s="364">
        <v>72</v>
      </c>
      <c r="BA230" s="63">
        <v>10</v>
      </c>
      <c r="BB230" s="14">
        <v>722020</v>
      </c>
      <c r="BC230" s="14">
        <v>66</v>
      </c>
      <c r="BD230" s="63">
        <v>6</v>
      </c>
      <c r="BE230" s="14">
        <v>1496666</v>
      </c>
      <c r="BF230" s="64">
        <v>97</v>
      </c>
      <c r="BG230" s="362"/>
      <c r="BH230" s="363"/>
      <c r="BI230" s="364"/>
      <c r="BJ230" s="63"/>
      <c r="BK230" s="14"/>
      <c r="BL230" s="64"/>
    </row>
    <row r="231" spans="1:64" x14ac:dyDescent="0.2">
      <c r="A231" t="s">
        <v>258</v>
      </c>
      <c r="B231" s="523">
        <v>49</v>
      </c>
      <c r="C231" s="524" t="s">
        <v>4792</v>
      </c>
      <c r="D231" s="525">
        <v>54</v>
      </c>
      <c r="E231" s="135">
        <v>50</v>
      </c>
      <c r="F231" s="499" t="s">
        <v>4034</v>
      </c>
      <c r="G231" s="136">
        <v>48</v>
      </c>
      <c r="H231" s="430">
        <v>48</v>
      </c>
      <c r="I231" s="431" t="s">
        <v>3253</v>
      </c>
      <c r="J231" s="432">
        <v>53</v>
      </c>
      <c r="K231" s="135">
        <v>43</v>
      </c>
      <c r="L231" t="s">
        <v>2505</v>
      </c>
      <c r="M231" s="136">
        <v>57</v>
      </c>
      <c r="N231" s="430">
        <v>44</v>
      </c>
      <c r="O231" s="431" t="s">
        <v>1755</v>
      </c>
      <c r="P231" s="432">
        <v>83</v>
      </c>
      <c r="Q231" s="40">
        <v>58</v>
      </c>
      <c r="R231" s="40" t="s">
        <v>997</v>
      </c>
      <c r="S231" s="254">
        <v>118</v>
      </c>
      <c r="T231" s="363">
        <v>41</v>
      </c>
      <c r="U231" s="363">
        <v>316882</v>
      </c>
      <c r="V231" s="364">
        <v>107</v>
      </c>
      <c r="W231" s="63">
        <v>45</v>
      </c>
      <c r="X231" s="14">
        <v>321495</v>
      </c>
      <c r="Y231" s="64">
        <v>136</v>
      </c>
      <c r="Z231" s="362">
        <v>35</v>
      </c>
      <c r="AA231" s="363">
        <v>283801</v>
      </c>
      <c r="AB231" s="364">
        <v>123</v>
      </c>
      <c r="AC231" s="63">
        <v>32</v>
      </c>
      <c r="AD231" s="14">
        <v>284305</v>
      </c>
      <c r="AE231" s="64">
        <v>100</v>
      </c>
      <c r="AF231" s="359">
        <v>22</v>
      </c>
      <c r="AG231" s="360">
        <v>267610</v>
      </c>
      <c r="AH231" s="361">
        <v>161</v>
      </c>
      <c r="AI231" s="63">
        <v>29</v>
      </c>
      <c r="AJ231" s="14">
        <v>296528</v>
      </c>
      <c r="AK231" s="64">
        <v>120</v>
      </c>
      <c r="AL231" s="359">
        <v>15</v>
      </c>
      <c r="AM231" s="360">
        <v>474933</v>
      </c>
      <c r="AN231" s="361">
        <v>109</v>
      </c>
      <c r="AO231" s="63">
        <v>27</v>
      </c>
      <c r="AP231" s="14">
        <v>439137</v>
      </c>
      <c r="AQ231" s="64">
        <v>105</v>
      </c>
      <c r="AR231" s="362">
        <v>31</v>
      </c>
      <c r="AS231" s="363">
        <v>359506</v>
      </c>
      <c r="AT231" s="364">
        <v>73</v>
      </c>
      <c r="AU231" s="63">
        <v>33</v>
      </c>
      <c r="AV231" s="14">
        <v>431455</v>
      </c>
      <c r="AW231" s="64">
        <v>93</v>
      </c>
      <c r="AX231" s="362">
        <v>42</v>
      </c>
      <c r="AY231" s="363">
        <v>351631</v>
      </c>
      <c r="AZ231" s="364">
        <v>101</v>
      </c>
      <c r="BA231" s="63">
        <v>46</v>
      </c>
      <c r="BB231" s="14">
        <v>306828</v>
      </c>
      <c r="BC231" s="14">
        <v>86</v>
      </c>
      <c r="BD231" s="63">
        <v>35</v>
      </c>
      <c r="BE231" s="14">
        <v>297030</v>
      </c>
      <c r="BF231" s="64">
        <v>94</v>
      </c>
      <c r="BG231" s="362">
        <v>35</v>
      </c>
      <c r="BH231" s="363">
        <v>254715</v>
      </c>
      <c r="BI231" s="364">
        <v>55</v>
      </c>
      <c r="BJ231" s="63">
        <v>29</v>
      </c>
      <c r="BK231" s="14">
        <v>231500</v>
      </c>
      <c r="BL231" s="64">
        <v>73</v>
      </c>
    </row>
    <row r="232" spans="1:64" x14ac:dyDescent="0.2">
      <c r="A232" t="s">
        <v>84</v>
      </c>
      <c r="B232" s="523">
        <v>391</v>
      </c>
      <c r="C232" s="524" t="s">
        <v>4793</v>
      </c>
      <c r="D232" s="525">
        <v>27</v>
      </c>
      <c r="E232" s="135">
        <v>429</v>
      </c>
      <c r="F232" s="499" t="s">
        <v>4035</v>
      </c>
      <c r="G232" s="136">
        <v>35</v>
      </c>
      <c r="H232" s="430">
        <v>421</v>
      </c>
      <c r="I232" s="431" t="s">
        <v>3254</v>
      </c>
      <c r="J232" s="432">
        <v>57</v>
      </c>
      <c r="K232" s="135">
        <v>400</v>
      </c>
      <c r="L232" t="s">
        <v>2506</v>
      </c>
      <c r="M232" s="136">
        <v>54</v>
      </c>
      <c r="N232" s="430">
        <v>474</v>
      </c>
      <c r="O232" s="431" t="s">
        <v>1756</v>
      </c>
      <c r="P232" s="432">
        <v>75</v>
      </c>
      <c r="Q232" s="40">
        <v>459</v>
      </c>
      <c r="R232" s="40" t="s">
        <v>998</v>
      </c>
      <c r="S232" s="254">
        <v>67</v>
      </c>
      <c r="T232" s="363">
        <v>419</v>
      </c>
      <c r="U232" s="363">
        <v>260805</v>
      </c>
      <c r="V232" s="364">
        <v>76</v>
      </c>
      <c r="W232" s="63">
        <v>411</v>
      </c>
      <c r="X232" s="14">
        <v>250893</v>
      </c>
      <c r="Y232" s="64">
        <v>91</v>
      </c>
      <c r="Z232" s="362">
        <v>350</v>
      </c>
      <c r="AA232" s="363">
        <v>256135</v>
      </c>
      <c r="AB232" s="364">
        <v>137</v>
      </c>
      <c r="AC232" s="63">
        <v>243</v>
      </c>
      <c r="AD232" s="14">
        <v>260279</v>
      </c>
      <c r="AE232" s="64">
        <v>125</v>
      </c>
      <c r="AF232" s="359">
        <v>233</v>
      </c>
      <c r="AG232" s="360">
        <v>276741</v>
      </c>
      <c r="AH232" s="361">
        <v>125</v>
      </c>
      <c r="AI232" s="63">
        <v>252</v>
      </c>
      <c r="AJ232" s="14">
        <v>255749</v>
      </c>
      <c r="AK232" s="64">
        <v>98</v>
      </c>
      <c r="AL232" s="359">
        <v>265</v>
      </c>
      <c r="AM232" s="360">
        <v>272047</v>
      </c>
      <c r="AN232" s="361">
        <v>78</v>
      </c>
      <c r="AO232" s="63">
        <v>322</v>
      </c>
      <c r="AP232" s="14">
        <v>296231</v>
      </c>
      <c r="AQ232" s="64">
        <v>86</v>
      </c>
      <c r="AR232" s="362">
        <v>363</v>
      </c>
      <c r="AS232" s="363">
        <v>278135</v>
      </c>
      <c r="AT232" s="364">
        <v>74</v>
      </c>
      <c r="AU232" s="63">
        <v>314</v>
      </c>
      <c r="AV232" s="14">
        <v>291245</v>
      </c>
      <c r="AW232" s="64">
        <v>56</v>
      </c>
      <c r="AX232" s="362">
        <v>378</v>
      </c>
      <c r="AY232" s="363">
        <v>260723</v>
      </c>
      <c r="AZ232" s="364">
        <v>51</v>
      </c>
      <c r="BA232" s="63">
        <v>389</v>
      </c>
      <c r="BB232" s="14">
        <v>243258</v>
      </c>
      <c r="BC232" s="14">
        <v>75</v>
      </c>
      <c r="BD232" s="63">
        <v>405</v>
      </c>
      <c r="BE232" s="14">
        <v>225585</v>
      </c>
      <c r="BF232" s="64">
        <v>80</v>
      </c>
      <c r="BG232" s="362">
        <v>389</v>
      </c>
      <c r="BH232" s="363">
        <v>208799</v>
      </c>
      <c r="BI232" s="364">
        <v>70</v>
      </c>
      <c r="BJ232" s="63">
        <v>352</v>
      </c>
      <c r="BK232" s="14">
        <v>191429</v>
      </c>
      <c r="BL232" s="64">
        <v>166</v>
      </c>
    </row>
    <row r="233" spans="1:64" x14ac:dyDescent="0.2">
      <c r="A233" t="s">
        <v>85</v>
      </c>
      <c r="B233" s="523">
        <v>130</v>
      </c>
      <c r="C233" s="524" t="s">
        <v>4794</v>
      </c>
      <c r="D233" s="525">
        <v>71</v>
      </c>
      <c r="E233" s="135">
        <v>94</v>
      </c>
      <c r="F233" s="499" t="s">
        <v>4036</v>
      </c>
      <c r="G233" s="136">
        <v>71</v>
      </c>
      <c r="H233" s="430">
        <v>72</v>
      </c>
      <c r="I233" s="431" t="s">
        <v>3255</v>
      </c>
      <c r="J233" s="432">
        <v>60</v>
      </c>
      <c r="K233" s="135">
        <v>70</v>
      </c>
      <c r="L233" t="s">
        <v>2507</v>
      </c>
      <c r="M233" s="136">
        <v>105</v>
      </c>
      <c r="N233" s="430">
        <v>48</v>
      </c>
      <c r="O233" s="431" t="s">
        <v>1757</v>
      </c>
      <c r="P233" s="432">
        <v>122</v>
      </c>
      <c r="Q233" s="40">
        <v>72</v>
      </c>
      <c r="R233" s="40" t="s">
        <v>999</v>
      </c>
      <c r="S233" s="254">
        <v>85</v>
      </c>
      <c r="T233" s="363">
        <v>72</v>
      </c>
      <c r="U233" s="363">
        <v>453719</v>
      </c>
      <c r="V233" s="364">
        <v>104</v>
      </c>
      <c r="W233" s="63">
        <v>72</v>
      </c>
      <c r="X233" s="14">
        <v>472728</v>
      </c>
      <c r="Y233" s="64">
        <v>119</v>
      </c>
      <c r="Z233" s="362">
        <v>56</v>
      </c>
      <c r="AA233" s="363">
        <v>390436</v>
      </c>
      <c r="AB233" s="364">
        <v>101</v>
      </c>
      <c r="AC233" s="63">
        <v>39</v>
      </c>
      <c r="AD233" s="14">
        <v>395739</v>
      </c>
      <c r="AE233" s="64">
        <v>131</v>
      </c>
      <c r="AF233" s="359">
        <v>36</v>
      </c>
      <c r="AG233" s="360">
        <v>362177</v>
      </c>
      <c r="AH233" s="361">
        <v>102</v>
      </c>
      <c r="AI233" s="63">
        <v>33</v>
      </c>
      <c r="AJ233" s="14">
        <v>389832</v>
      </c>
      <c r="AK233" s="64">
        <v>109</v>
      </c>
      <c r="AL233" s="359">
        <v>30</v>
      </c>
      <c r="AM233" s="360">
        <v>454644</v>
      </c>
      <c r="AN233" s="361">
        <v>114</v>
      </c>
      <c r="AO233" s="63">
        <v>38</v>
      </c>
      <c r="AP233" s="14">
        <v>540432</v>
      </c>
      <c r="AQ233" s="64">
        <v>113</v>
      </c>
      <c r="AR233" s="362">
        <v>57</v>
      </c>
      <c r="AS233" s="363">
        <v>556484</v>
      </c>
      <c r="AT233" s="364">
        <v>77</v>
      </c>
      <c r="AU233" s="63">
        <v>59</v>
      </c>
      <c r="AV233" s="14">
        <v>500286</v>
      </c>
      <c r="AW233" s="64">
        <v>95</v>
      </c>
      <c r="AX233" s="362">
        <v>84</v>
      </c>
      <c r="AY233" s="363">
        <v>443913</v>
      </c>
      <c r="AZ233" s="364">
        <v>87</v>
      </c>
      <c r="BA233" s="63">
        <v>57</v>
      </c>
      <c r="BB233" s="14">
        <v>386892</v>
      </c>
      <c r="BC233" s="14">
        <v>68</v>
      </c>
      <c r="BD233" s="63">
        <v>65</v>
      </c>
      <c r="BE233" s="14">
        <v>339857</v>
      </c>
      <c r="BF233" s="64">
        <v>65</v>
      </c>
      <c r="BG233" s="362">
        <v>61</v>
      </c>
      <c r="BH233" s="363">
        <v>302349</v>
      </c>
      <c r="BI233" s="364">
        <v>72</v>
      </c>
      <c r="BJ233" s="63">
        <v>51</v>
      </c>
      <c r="BK233" s="14">
        <v>290202</v>
      </c>
      <c r="BL233" s="64">
        <v>81</v>
      </c>
    </row>
    <row r="234" spans="1:64" x14ac:dyDescent="0.2">
      <c r="A234" t="s">
        <v>86</v>
      </c>
      <c r="B234" s="523">
        <v>152</v>
      </c>
      <c r="C234" s="524" t="s">
        <v>4795</v>
      </c>
      <c r="D234" s="525">
        <v>32</v>
      </c>
      <c r="E234" s="135">
        <v>165</v>
      </c>
      <c r="F234" s="499" t="s">
        <v>4037</v>
      </c>
      <c r="G234" s="136">
        <v>46</v>
      </c>
      <c r="H234" s="430">
        <v>137</v>
      </c>
      <c r="I234" s="431" t="s">
        <v>3256</v>
      </c>
      <c r="J234" s="432">
        <v>40</v>
      </c>
      <c r="K234" s="135">
        <v>114</v>
      </c>
      <c r="L234" t="s">
        <v>2508</v>
      </c>
      <c r="M234" s="136">
        <v>42</v>
      </c>
      <c r="N234" s="430">
        <v>123</v>
      </c>
      <c r="O234" s="431" t="s">
        <v>1758</v>
      </c>
      <c r="P234" s="432">
        <v>49</v>
      </c>
      <c r="Q234" s="40">
        <v>138</v>
      </c>
      <c r="R234" s="40" t="s">
        <v>1000</v>
      </c>
      <c r="S234" s="254">
        <v>65</v>
      </c>
      <c r="T234" s="363">
        <v>149</v>
      </c>
      <c r="U234" s="363">
        <v>286575</v>
      </c>
      <c r="V234" s="364">
        <v>77</v>
      </c>
      <c r="W234" s="63">
        <v>123</v>
      </c>
      <c r="X234" s="14">
        <v>284774</v>
      </c>
      <c r="Y234" s="64">
        <v>66</v>
      </c>
      <c r="Z234" s="362">
        <v>120</v>
      </c>
      <c r="AA234" s="363">
        <v>262535</v>
      </c>
      <c r="AB234" s="364">
        <v>81</v>
      </c>
      <c r="AC234" s="63">
        <v>80</v>
      </c>
      <c r="AD234" s="14">
        <v>247802</v>
      </c>
      <c r="AE234" s="64">
        <v>99</v>
      </c>
      <c r="AF234" s="359">
        <v>82</v>
      </c>
      <c r="AG234" s="360">
        <v>310758</v>
      </c>
      <c r="AH234" s="361">
        <v>87</v>
      </c>
      <c r="AI234" s="63">
        <v>105</v>
      </c>
      <c r="AJ234" s="14">
        <v>259742</v>
      </c>
      <c r="AK234" s="64">
        <v>88</v>
      </c>
      <c r="AL234" s="359">
        <v>99</v>
      </c>
      <c r="AM234" s="360">
        <v>275631</v>
      </c>
      <c r="AN234" s="361">
        <v>89</v>
      </c>
      <c r="AO234" s="61">
        <v>129</v>
      </c>
      <c r="AP234" s="13">
        <v>263937</v>
      </c>
      <c r="AQ234" s="62">
        <v>78</v>
      </c>
      <c r="AR234" s="362">
        <v>129</v>
      </c>
      <c r="AS234" s="363">
        <v>294038</v>
      </c>
      <c r="AT234" s="364">
        <v>71</v>
      </c>
      <c r="AU234" s="63">
        <v>124</v>
      </c>
      <c r="AV234" s="14">
        <v>294372</v>
      </c>
      <c r="AW234" s="64">
        <v>65</v>
      </c>
      <c r="AX234" s="362">
        <v>127</v>
      </c>
      <c r="AY234" s="363">
        <v>276407</v>
      </c>
      <c r="AZ234" s="364">
        <v>57</v>
      </c>
      <c r="BA234" s="63">
        <v>83</v>
      </c>
      <c r="BB234" s="14">
        <v>237319</v>
      </c>
      <c r="BC234" s="14">
        <v>47</v>
      </c>
      <c r="BD234" s="63">
        <v>123</v>
      </c>
      <c r="BE234" s="14">
        <v>226685</v>
      </c>
      <c r="BF234" s="64">
        <v>46</v>
      </c>
      <c r="BG234" s="362">
        <v>105</v>
      </c>
      <c r="BH234" s="363">
        <v>218167</v>
      </c>
      <c r="BI234" s="364">
        <v>65</v>
      </c>
      <c r="BJ234" s="63">
        <v>85</v>
      </c>
      <c r="BK234" s="14">
        <v>195062</v>
      </c>
      <c r="BL234" s="64">
        <v>49</v>
      </c>
    </row>
    <row r="235" spans="1:64" x14ac:dyDescent="0.2">
      <c r="A235" t="s">
        <v>87</v>
      </c>
      <c r="B235" s="523">
        <v>96</v>
      </c>
      <c r="C235" s="524" t="s">
        <v>4796</v>
      </c>
      <c r="D235" s="525">
        <v>24</v>
      </c>
      <c r="E235" s="135">
        <v>84</v>
      </c>
      <c r="F235" s="499" t="s">
        <v>4038</v>
      </c>
      <c r="G235" s="136">
        <v>30</v>
      </c>
      <c r="H235" s="430">
        <v>67</v>
      </c>
      <c r="I235" s="431" t="s">
        <v>3257</v>
      </c>
      <c r="J235" s="432">
        <v>38</v>
      </c>
      <c r="K235" s="135">
        <v>81</v>
      </c>
      <c r="L235" t="s">
        <v>2509</v>
      </c>
      <c r="M235" s="136">
        <v>38</v>
      </c>
      <c r="N235" s="430">
        <v>84</v>
      </c>
      <c r="O235" s="431" t="s">
        <v>1759</v>
      </c>
      <c r="P235" s="432">
        <v>48</v>
      </c>
      <c r="Q235" s="40">
        <v>74</v>
      </c>
      <c r="R235" s="40" t="s">
        <v>1001</v>
      </c>
      <c r="S235" s="254">
        <v>62</v>
      </c>
      <c r="T235" s="363">
        <v>66</v>
      </c>
      <c r="U235" s="363">
        <v>280337</v>
      </c>
      <c r="V235" s="364">
        <v>75</v>
      </c>
      <c r="W235" s="63">
        <v>82</v>
      </c>
      <c r="X235" s="14">
        <v>269105</v>
      </c>
      <c r="Y235" s="64">
        <v>85</v>
      </c>
      <c r="Z235" s="362">
        <v>62</v>
      </c>
      <c r="AA235" s="363">
        <v>255048</v>
      </c>
      <c r="AB235" s="364">
        <v>103</v>
      </c>
      <c r="AC235" s="63">
        <v>52</v>
      </c>
      <c r="AD235" s="14">
        <v>256182</v>
      </c>
      <c r="AE235" s="64">
        <v>96</v>
      </c>
      <c r="AF235" s="359">
        <v>41</v>
      </c>
      <c r="AG235" s="360">
        <v>253376</v>
      </c>
      <c r="AH235" s="361">
        <v>117</v>
      </c>
      <c r="AI235" s="63">
        <v>42</v>
      </c>
      <c r="AJ235" s="14">
        <v>288198</v>
      </c>
      <c r="AK235" s="64">
        <v>85</v>
      </c>
      <c r="AL235" s="359">
        <v>45</v>
      </c>
      <c r="AM235" s="360">
        <v>265887</v>
      </c>
      <c r="AN235" s="361">
        <v>101</v>
      </c>
      <c r="AO235" s="63">
        <v>59</v>
      </c>
      <c r="AP235" s="14">
        <v>341783</v>
      </c>
      <c r="AQ235" s="64">
        <v>80</v>
      </c>
      <c r="AR235" s="362">
        <v>59</v>
      </c>
      <c r="AS235" s="363">
        <v>309332</v>
      </c>
      <c r="AT235" s="364">
        <v>94</v>
      </c>
      <c r="AU235" s="63">
        <v>76</v>
      </c>
      <c r="AV235" s="14">
        <v>313411</v>
      </c>
      <c r="AW235" s="64">
        <v>61</v>
      </c>
      <c r="AX235" s="362">
        <v>71</v>
      </c>
      <c r="AY235" s="363">
        <v>265493</v>
      </c>
      <c r="AZ235" s="364">
        <v>42</v>
      </c>
      <c r="BA235" s="63">
        <v>50</v>
      </c>
      <c r="BB235" s="14">
        <v>259679</v>
      </c>
      <c r="BC235" s="14">
        <v>38</v>
      </c>
      <c r="BD235" s="63">
        <v>71</v>
      </c>
      <c r="BE235" s="14">
        <v>232945</v>
      </c>
      <c r="BF235" s="64">
        <v>74</v>
      </c>
      <c r="BG235" s="362">
        <v>62</v>
      </c>
      <c r="BH235" s="363">
        <v>214117</v>
      </c>
      <c r="BI235" s="364">
        <v>55</v>
      </c>
      <c r="BJ235" s="63">
        <v>65</v>
      </c>
      <c r="BK235" s="14">
        <v>198069</v>
      </c>
      <c r="BL235" s="64">
        <v>59</v>
      </c>
    </row>
    <row r="236" spans="1:64" x14ac:dyDescent="0.2">
      <c r="A236" t="s">
        <v>259</v>
      </c>
      <c r="B236" s="523">
        <v>44</v>
      </c>
      <c r="C236" s="524" t="s">
        <v>4797</v>
      </c>
      <c r="D236" s="525">
        <v>42</v>
      </c>
      <c r="E236" s="135">
        <v>40</v>
      </c>
      <c r="F236" s="499" t="s">
        <v>4039</v>
      </c>
      <c r="G236" s="136">
        <v>46</v>
      </c>
      <c r="H236" s="430">
        <v>44</v>
      </c>
      <c r="I236" s="431" t="s">
        <v>3258</v>
      </c>
      <c r="J236" s="432">
        <v>44</v>
      </c>
      <c r="K236" s="135">
        <v>47</v>
      </c>
      <c r="L236" t="s">
        <v>2510</v>
      </c>
      <c r="M236" s="136">
        <v>56</v>
      </c>
      <c r="N236" s="430">
        <v>30</v>
      </c>
      <c r="O236" s="431" t="s">
        <v>1760</v>
      </c>
      <c r="P236" s="432">
        <v>79</v>
      </c>
      <c r="Q236" s="40">
        <v>45</v>
      </c>
      <c r="R236" s="40" t="s">
        <v>1002</v>
      </c>
      <c r="S236" s="254">
        <v>87</v>
      </c>
      <c r="T236" s="363">
        <v>27</v>
      </c>
      <c r="U236" s="363">
        <v>333896</v>
      </c>
      <c r="V236" s="364">
        <v>93</v>
      </c>
      <c r="W236" s="63">
        <v>37</v>
      </c>
      <c r="X236" s="14">
        <v>339578</v>
      </c>
      <c r="Y236" s="64">
        <v>63</v>
      </c>
      <c r="Z236" s="362">
        <v>26</v>
      </c>
      <c r="AA236" s="363">
        <v>372748</v>
      </c>
      <c r="AB236" s="364">
        <v>100</v>
      </c>
      <c r="AC236" s="63">
        <v>21</v>
      </c>
      <c r="AD236" s="14">
        <v>355010</v>
      </c>
      <c r="AE236" s="64">
        <v>102</v>
      </c>
      <c r="AF236" s="359">
        <v>19</v>
      </c>
      <c r="AG236" s="360">
        <v>425019</v>
      </c>
      <c r="AH236" s="361">
        <v>179</v>
      </c>
      <c r="AI236" s="63">
        <v>20</v>
      </c>
      <c r="AJ236" s="14">
        <v>384870</v>
      </c>
      <c r="AK236" s="64">
        <v>78</v>
      </c>
      <c r="AL236" s="359">
        <v>14</v>
      </c>
      <c r="AM236" s="360">
        <v>383269</v>
      </c>
      <c r="AN236" s="361">
        <v>118</v>
      </c>
      <c r="AO236" s="63">
        <v>27</v>
      </c>
      <c r="AP236" s="14">
        <v>428167</v>
      </c>
      <c r="AQ236" s="64">
        <v>84</v>
      </c>
      <c r="AR236" s="362">
        <v>27</v>
      </c>
      <c r="AS236" s="363">
        <v>359849</v>
      </c>
      <c r="AT236" s="364">
        <v>55</v>
      </c>
      <c r="AU236" s="63">
        <v>29</v>
      </c>
      <c r="AV236" s="14">
        <v>321354</v>
      </c>
      <c r="AW236" s="64">
        <v>55</v>
      </c>
      <c r="AX236" s="362">
        <v>42</v>
      </c>
      <c r="AY236" s="363">
        <v>326748</v>
      </c>
      <c r="AZ236" s="364">
        <v>66</v>
      </c>
      <c r="BA236" s="63">
        <v>23</v>
      </c>
      <c r="BB236" s="14">
        <v>247261</v>
      </c>
      <c r="BC236" s="14">
        <v>85</v>
      </c>
      <c r="BD236" s="63">
        <v>28</v>
      </c>
      <c r="BE236" s="14">
        <v>231530</v>
      </c>
      <c r="BF236" s="64">
        <v>63</v>
      </c>
      <c r="BG236" s="362">
        <v>35</v>
      </c>
      <c r="BH236" s="363">
        <v>191252</v>
      </c>
      <c r="BI236" s="364">
        <v>34</v>
      </c>
      <c r="BJ236" s="63">
        <v>27</v>
      </c>
      <c r="BK236" s="14">
        <v>203244</v>
      </c>
      <c r="BL236" s="64">
        <v>58</v>
      </c>
    </row>
    <row r="237" spans="1:64" x14ac:dyDescent="0.2">
      <c r="A237" t="s">
        <v>16</v>
      </c>
      <c r="B237" s="533">
        <v>1244</v>
      </c>
      <c r="C237" s="527" t="s">
        <v>4798</v>
      </c>
      <c r="D237" s="528">
        <v>21</v>
      </c>
      <c r="E237" s="131">
        <v>1173</v>
      </c>
      <c r="F237" s="37" t="s">
        <v>4040</v>
      </c>
      <c r="G237" s="132">
        <v>27</v>
      </c>
      <c r="H237" s="433">
        <v>1213</v>
      </c>
      <c r="I237" s="434" t="s">
        <v>3259</v>
      </c>
      <c r="J237" s="435">
        <v>32</v>
      </c>
      <c r="K237" s="131">
        <v>1191</v>
      </c>
      <c r="L237" s="37" t="s">
        <v>2511</v>
      </c>
      <c r="M237" s="132">
        <v>42</v>
      </c>
      <c r="N237" s="433">
        <v>1191</v>
      </c>
      <c r="O237" s="434" t="s">
        <v>1761</v>
      </c>
      <c r="P237" s="435">
        <v>60</v>
      </c>
      <c r="Q237" s="428">
        <v>1144</v>
      </c>
      <c r="R237" s="428" t="s">
        <v>1003</v>
      </c>
      <c r="S237" s="429">
        <v>62</v>
      </c>
      <c r="T237" s="366">
        <v>1002</v>
      </c>
      <c r="U237" s="366">
        <v>205438</v>
      </c>
      <c r="V237" s="367">
        <v>76</v>
      </c>
      <c r="W237" s="65">
        <v>1022</v>
      </c>
      <c r="X237" s="15">
        <v>197273</v>
      </c>
      <c r="Y237" s="66">
        <v>81</v>
      </c>
      <c r="Z237" s="365">
        <v>914</v>
      </c>
      <c r="AA237" s="366">
        <v>183819</v>
      </c>
      <c r="AB237" s="367">
        <v>106</v>
      </c>
      <c r="AC237" s="65">
        <v>740</v>
      </c>
      <c r="AD237" s="15">
        <v>189089</v>
      </c>
      <c r="AE237" s="66">
        <v>109</v>
      </c>
      <c r="AF237" s="375">
        <v>662</v>
      </c>
      <c r="AG237" s="376">
        <v>190876</v>
      </c>
      <c r="AH237" s="377">
        <v>86</v>
      </c>
      <c r="AI237" s="65">
        <v>762</v>
      </c>
      <c r="AJ237" s="15">
        <v>203002</v>
      </c>
      <c r="AK237" s="66">
        <v>97</v>
      </c>
      <c r="AL237" s="375">
        <v>832</v>
      </c>
      <c r="AM237" s="376">
        <v>217935</v>
      </c>
      <c r="AN237" s="377">
        <v>88</v>
      </c>
      <c r="AO237" s="65">
        <v>1039</v>
      </c>
      <c r="AP237" s="15">
        <v>222218</v>
      </c>
      <c r="AQ237" s="66">
        <v>92</v>
      </c>
      <c r="AR237" s="365">
        <v>1248</v>
      </c>
      <c r="AS237" s="366">
        <v>226614</v>
      </c>
      <c r="AT237" s="367">
        <v>80</v>
      </c>
      <c r="AU237" s="65">
        <v>1270</v>
      </c>
      <c r="AV237" s="15">
        <v>224091</v>
      </c>
      <c r="AW237" s="66">
        <v>52</v>
      </c>
      <c r="AX237" s="365">
        <v>1176</v>
      </c>
      <c r="AY237" s="366">
        <v>208286</v>
      </c>
      <c r="AZ237" s="367">
        <v>48</v>
      </c>
      <c r="BA237" s="65">
        <v>1146</v>
      </c>
      <c r="BB237" s="15">
        <v>191125</v>
      </c>
      <c r="BC237" s="15">
        <v>43</v>
      </c>
      <c r="BD237" s="65">
        <v>1047</v>
      </c>
      <c r="BE237" s="15">
        <v>176059</v>
      </c>
      <c r="BF237" s="66">
        <v>69</v>
      </c>
      <c r="BG237" s="365">
        <v>1052</v>
      </c>
      <c r="BH237" s="366">
        <v>163028</v>
      </c>
      <c r="BI237" s="367">
        <v>55</v>
      </c>
      <c r="BJ237" s="65">
        <v>907</v>
      </c>
      <c r="BK237" s="15">
        <v>157337</v>
      </c>
      <c r="BL237" s="66">
        <v>49</v>
      </c>
    </row>
    <row r="238" spans="1:64" x14ac:dyDescent="0.2">
      <c r="H238"/>
      <c r="I238"/>
      <c r="J238"/>
      <c r="K238"/>
      <c r="L238"/>
      <c r="M238"/>
      <c r="N238"/>
      <c r="O238"/>
      <c r="P238"/>
      <c r="Q238" s="40"/>
      <c r="R238" s="40"/>
      <c r="S238" s="40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G238"/>
      <c r="BH238"/>
      <c r="BI238"/>
    </row>
    <row r="239" spans="1:64" x14ac:dyDescent="0.2">
      <c r="A239" s="4" t="s">
        <v>88</v>
      </c>
      <c r="H239" s="40"/>
      <c r="I239" s="40"/>
      <c r="J239" s="40"/>
      <c r="K239" s="40"/>
      <c r="L239" s="40"/>
      <c r="M239" s="40"/>
      <c r="N239" s="4"/>
      <c r="O239" s="4"/>
      <c r="P239" s="4"/>
      <c r="Q239" s="40"/>
      <c r="R239" s="40"/>
      <c r="S239" s="40"/>
      <c r="T239" s="3"/>
      <c r="U239" s="3"/>
      <c r="V239" s="3"/>
      <c r="W239" s="3"/>
      <c r="X239" s="3" t="s">
        <v>124</v>
      </c>
      <c r="Y239" s="3"/>
      <c r="Z239" s="3"/>
      <c r="AA239" s="3" t="s">
        <v>124</v>
      </c>
      <c r="AB239" s="3"/>
      <c r="AC239" s="3"/>
      <c r="AD239" s="3" t="s">
        <v>89</v>
      </c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/>
      <c r="BH239"/>
      <c r="BI239"/>
    </row>
    <row r="240" spans="1:64" x14ac:dyDescent="0.2">
      <c r="A240" t="s">
        <v>125</v>
      </c>
      <c r="H240" s="40"/>
      <c r="I240" s="40"/>
      <c r="J240" s="40"/>
      <c r="K240" s="40"/>
      <c r="L240" s="40"/>
      <c r="M240" s="40"/>
      <c r="N240"/>
      <c r="O240"/>
      <c r="P240"/>
      <c r="Q240" s="40"/>
      <c r="R240" s="40"/>
      <c r="S240" s="40"/>
      <c r="T240" s="3"/>
      <c r="U240" s="3"/>
      <c r="V240" s="3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</row>
    <row r="241" spans="1:61" x14ac:dyDescent="0.2">
      <c r="A241" t="s">
        <v>126</v>
      </c>
      <c r="H241" s="40"/>
      <c r="I241" s="40"/>
      <c r="J241" s="40"/>
      <c r="K241" s="40"/>
      <c r="L241" s="40"/>
      <c r="M241" s="40"/>
      <c r="N241"/>
      <c r="O241"/>
      <c r="P241"/>
      <c r="Q241" s="40"/>
      <c r="R241" s="40"/>
      <c r="S241" s="40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</row>
    <row r="242" spans="1:61" x14ac:dyDescent="0.2">
      <c r="H242" s="40"/>
      <c r="I242" s="40"/>
      <c r="J242" s="40"/>
      <c r="K242" s="40"/>
      <c r="L242" s="40"/>
      <c r="M242" s="40"/>
      <c r="N242"/>
      <c r="O242"/>
      <c r="P242"/>
      <c r="Q242" s="40"/>
      <c r="R242" s="40"/>
      <c r="S242" s="40"/>
    </row>
    <row r="243" spans="1:61" x14ac:dyDescent="0.2">
      <c r="H243" s="40"/>
      <c r="I243" s="40"/>
      <c r="J243" s="40"/>
      <c r="K243" s="40"/>
      <c r="L243" s="40"/>
      <c r="M243" s="40"/>
      <c r="N243"/>
      <c r="O243"/>
      <c r="P243"/>
      <c r="Q243" s="40"/>
      <c r="R243"/>
      <c r="S243" s="40"/>
    </row>
    <row r="244" spans="1:61" x14ac:dyDescent="0.2">
      <c r="H244" s="40"/>
      <c r="I244" s="40"/>
      <c r="J244" s="40"/>
      <c r="K244" s="40"/>
      <c r="L244" s="40"/>
      <c r="M244" s="40"/>
      <c r="N244"/>
      <c r="O244"/>
      <c r="P244"/>
      <c r="Q244" s="40"/>
      <c r="R244" s="40"/>
      <c r="S244" s="40"/>
    </row>
    <row r="245" spans="1:61" x14ac:dyDescent="0.2">
      <c r="H245" s="40"/>
      <c r="I245" s="40"/>
      <c r="J245" s="40"/>
      <c r="K245" s="40"/>
      <c r="L245" s="40"/>
      <c r="M245" s="40"/>
      <c r="N245"/>
      <c r="O245"/>
      <c r="P245"/>
      <c r="Q245" s="40"/>
      <c r="R245" s="40"/>
      <c r="S245" s="40"/>
    </row>
    <row r="246" spans="1:61" x14ac:dyDescent="0.2">
      <c r="H246" s="40"/>
      <c r="I246" s="40"/>
      <c r="J246" s="40"/>
      <c r="K246" s="40"/>
      <c r="L246" s="40"/>
      <c r="M246" s="40"/>
      <c r="N246"/>
      <c r="O246"/>
      <c r="P246"/>
      <c r="Q246" s="40"/>
      <c r="R246" s="40"/>
      <c r="S246" s="40"/>
    </row>
    <row r="247" spans="1:61" x14ac:dyDescent="0.2">
      <c r="H247" s="40"/>
      <c r="I247" s="40"/>
      <c r="J247" s="40"/>
      <c r="K247" s="40"/>
      <c r="L247" s="40"/>
      <c r="M247" s="40"/>
      <c r="N247"/>
      <c r="O247"/>
      <c r="P247"/>
      <c r="Q247" s="40"/>
      <c r="R247" s="40"/>
      <c r="S247" s="40"/>
    </row>
    <row r="248" spans="1:61" x14ac:dyDescent="0.2">
      <c r="H248" s="40"/>
      <c r="I248" s="40"/>
      <c r="J248" s="40"/>
      <c r="K248" s="40"/>
      <c r="L248" s="40"/>
      <c r="M248" s="40"/>
      <c r="N248"/>
      <c r="O248"/>
      <c r="P248"/>
      <c r="Q248" s="40"/>
      <c r="R248" s="40"/>
      <c r="S248" s="40"/>
    </row>
    <row r="249" spans="1:61" x14ac:dyDescent="0.2">
      <c r="H249" s="40"/>
      <c r="I249" s="40"/>
      <c r="J249" s="40"/>
      <c r="K249" s="40"/>
      <c r="L249" s="40"/>
      <c r="M249" s="40"/>
      <c r="N249"/>
      <c r="O249"/>
      <c r="P249"/>
      <c r="Q249" s="40"/>
      <c r="R249" s="40"/>
      <c r="S249" s="40"/>
    </row>
    <row r="250" spans="1:61" x14ac:dyDescent="0.2">
      <c r="H250" s="40"/>
      <c r="I250" s="40"/>
      <c r="J250" s="40"/>
      <c r="K250" s="40"/>
      <c r="L250" s="40"/>
      <c r="M250" s="40"/>
      <c r="N250"/>
      <c r="O250"/>
      <c r="P250"/>
      <c r="Q250" s="40"/>
      <c r="R250" s="40"/>
      <c r="S250" s="40"/>
    </row>
    <row r="251" spans="1:61" x14ac:dyDescent="0.2">
      <c r="H251" s="40"/>
      <c r="I251" s="40"/>
      <c r="J251" s="40"/>
      <c r="K251" s="40"/>
      <c r="L251" s="40"/>
      <c r="M251" s="40"/>
      <c r="N251"/>
      <c r="O251"/>
      <c r="P251"/>
      <c r="Q251" s="40"/>
      <c r="R251" s="40"/>
      <c r="S251" s="40"/>
    </row>
    <row r="252" spans="1:61" x14ac:dyDescent="0.2">
      <c r="H252" s="40"/>
      <c r="I252" s="40"/>
      <c r="J252" s="40"/>
      <c r="K252" s="40"/>
      <c r="L252" s="40"/>
      <c r="M252" s="40"/>
      <c r="N252"/>
      <c r="O252"/>
      <c r="P252"/>
      <c r="Q252" s="40"/>
      <c r="R252" s="40"/>
      <c r="S252" s="40"/>
    </row>
    <row r="253" spans="1:61" x14ac:dyDescent="0.2">
      <c r="H253" s="40"/>
      <c r="I253" s="40"/>
      <c r="J253" s="40"/>
      <c r="K253" s="40"/>
      <c r="L253" s="40"/>
      <c r="M253" s="40"/>
      <c r="N253"/>
      <c r="O253"/>
      <c r="P253"/>
      <c r="Q253" s="40"/>
      <c r="R253" s="40"/>
      <c r="S253" s="40"/>
    </row>
    <row r="254" spans="1:61" x14ac:dyDescent="0.2">
      <c r="H254" s="40"/>
      <c r="I254" s="40"/>
      <c r="J254" s="40"/>
      <c r="K254" s="40"/>
      <c r="L254" s="40"/>
      <c r="M254" s="40"/>
      <c r="N254"/>
      <c r="O254"/>
      <c r="P254"/>
      <c r="Q254" s="40"/>
      <c r="R254" s="40"/>
      <c r="S254" s="40"/>
    </row>
    <row r="255" spans="1:61" x14ac:dyDescent="0.2">
      <c r="H255" s="40"/>
      <c r="I255" s="40"/>
      <c r="J255" s="40"/>
      <c r="K255" s="40"/>
      <c r="L255" s="40"/>
      <c r="M255" s="40"/>
      <c r="N255"/>
      <c r="O255"/>
      <c r="P255"/>
      <c r="Q255" s="40"/>
      <c r="R255" s="40"/>
      <c r="S255" s="40"/>
    </row>
    <row r="256" spans="1:61" x14ac:dyDescent="0.2">
      <c r="H256" s="40"/>
      <c r="I256" s="40"/>
      <c r="J256" s="40"/>
      <c r="K256" s="40"/>
      <c r="L256" s="40"/>
      <c r="M256" s="40"/>
      <c r="N256"/>
      <c r="O256"/>
      <c r="P256"/>
      <c r="Q256" s="40"/>
      <c r="R256" s="40"/>
      <c r="S256" s="40"/>
    </row>
    <row r="257" spans="8:19" x14ac:dyDescent="0.2">
      <c r="H257" s="40"/>
      <c r="I257" s="40"/>
      <c r="J257" s="40"/>
      <c r="K257" s="40"/>
      <c r="L257" s="40"/>
      <c r="M257" s="40"/>
      <c r="N257"/>
      <c r="O257"/>
      <c r="P257"/>
      <c r="Q257" s="40"/>
      <c r="R257" s="40"/>
      <c r="S257" s="40"/>
    </row>
    <row r="258" spans="8:19" x14ac:dyDescent="0.2">
      <c r="H258" s="40"/>
      <c r="I258" s="40"/>
      <c r="J258" s="40"/>
      <c r="K258" s="40"/>
      <c r="L258" s="40"/>
      <c r="M258" s="40"/>
      <c r="N258"/>
      <c r="O258"/>
      <c r="P258"/>
      <c r="Q258" s="40"/>
      <c r="R258" s="40"/>
      <c r="S258" s="40"/>
    </row>
    <row r="259" spans="8:19" x14ac:dyDescent="0.2">
      <c r="H259" s="40"/>
      <c r="I259" s="40"/>
      <c r="J259" s="40"/>
      <c r="K259" s="40"/>
      <c r="L259" s="40"/>
      <c r="M259" s="40"/>
      <c r="N259"/>
      <c r="O259"/>
      <c r="P259"/>
      <c r="Q259" s="40"/>
      <c r="R259" s="40"/>
      <c r="S259" s="40"/>
    </row>
    <row r="260" spans="8:19" x14ac:dyDescent="0.2">
      <c r="H260" s="40"/>
      <c r="I260" s="40"/>
      <c r="J260" s="40"/>
      <c r="K260" s="40"/>
      <c r="L260" s="40"/>
      <c r="M260" s="40"/>
      <c r="N260"/>
      <c r="O260"/>
      <c r="P260"/>
      <c r="Q260" s="40"/>
      <c r="R260" s="40"/>
      <c r="S260" s="40"/>
    </row>
    <row r="261" spans="8:19" x14ac:dyDescent="0.2">
      <c r="H261" s="40"/>
      <c r="I261" s="40"/>
      <c r="J261" s="40"/>
      <c r="K261" s="40"/>
      <c r="L261" s="40"/>
      <c r="M261" s="40"/>
      <c r="N261"/>
      <c r="O261"/>
      <c r="P261"/>
      <c r="Q261" s="40"/>
      <c r="R261" s="40"/>
      <c r="S261" s="40"/>
    </row>
    <row r="262" spans="8:19" x14ac:dyDescent="0.2">
      <c r="H262" s="40"/>
      <c r="I262" s="40"/>
      <c r="J262" s="40"/>
      <c r="K262" s="40"/>
      <c r="L262" s="40"/>
      <c r="M262" s="40"/>
      <c r="N262"/>
      <c r="O262"/>
      <c r="P262"/>
      <c r="Q262" s="40"/>
      <c r="R262" s="40"/>
      <c r="S262" s="40"/>
    </row>
    <row r="263" spans="8:19" x14ac:dyDescent="0.2">
      <c r="H263" s="40"/>
      <c r="I263" s="40"/>
      <c r="J263" s="40"/>
      <c r="K263" s="40"/>
      <c r="L263" s="40"/>
      <c r="M263" s="40"/>
      <c r="N263"/>
      <c r="O263"/>
      <c r="P263"/>
      <c r="Q263" s="40"/>
      <c r="R263" s="40"/>
      <c r="S263" s="40"/>
    </row>
    <row r="264" spans="8:19" x14ac:dyDescent="0.2">
      <c r="H264" s="40"/>
      <c r="I264" s="40"/>
      <c r="J264" s="40"/>
      <c r="K264" s="40"/>
      <c r="L264" s="40"/>
      <c r="M264" s="40"/>
      <c r="N264"/>
      <c r="O264"/>
      <c r="P264"/>
      <c r="Q264" s="40"/>
      <c r="R264" s="40"/>
      <c r="S264" s="40"/>
    </row>
    <row r="265" spans="8:19" x14ac:dyDescent="0.2">
      <c r="H265" s="40"/>
      <c r="I265" s="40"/>
      <c r="J265" s="40"/>
      <c r="K265" s="40"/>
      <c r="L265" s="40"/>
      <c r="M265" s="40"/>
      <c r="N265"/>
      <c r="O265"/>
      <c r="P265"/>
      <c r="Q265" s="40"/>
      <c r="R265" s="40"/>
      <c r="S265" s="40"/>
    </row>
    <row r="266" spans="8:19" x14ac:dyDescent="0.2">
      <c r="H266" s="40"/>
      <c r="I266" s="40"/>
      <c r="J266" s="40"/>
      <c r="K266" s="40"/>
      <c r="L266" s="40"/>
      <c r="M266" s="40"/>
      <c r="N266"/>
      <c r="O266"/>
      <c r="P266"/>
      <c r="Q266" s="40"/>
      <c r="R266" s="40"/>
      <c r="S266" s="40"/>
    </row>
    <row r="267" spans="8:19" x14ac:dyDescent="0.2">
      <c r="H267" s="40"/>
      <c r="I267" s="40"/>
      <c r="J267" s="40"/>
      <c r="K267" s="40"/>
      <c r="L267" s="40"/>
      <c r="M267" s="40"/>
      <c r="N267"/>
      <c r="O267"/>
      <c r="P267"/>
      <c r="Q267" s="40"/>
      <c r="R267" s="40"/>
      <c r="S267" s="40"/>
    </row>
    <row r="268" spans="8:19" x14ac:dyDescent="0.2">
      <c r="H268" s="40"/>
      <c r="I268" s="40"/>
      <c r="J268" s="40"/>
      <c r="K268" s="40"/>
      <c r="L268" s="40"/>
      <c r="M268" s="40"/>
      <c r="N268"/>
      <c r="O268"/>
      <c r="P268"/>
      <c r="Q268" s="40"/>
      <c r="R268" s="40"/>
      <c r="S268" s="40"/>
    </row>
    <row r="269" spans="8:19" x14ac:dyDescent="0.2">
      <c r="H269" s="40"/>
      <c r="I269" s="40"/>
      <c r="J269" s="40"/>
      <c r="K269" s="40"/>
      <c r="L269" s="40"/>
      <c r="M269" s="40"/>
      <c r="N269"/>
      <c r="O269"/>
      <c r="P269"/>
      <c r="Q269" s="40"/>
      <c r="R269" s="40"/>
      <c r="S269" s="40"/>
    </row>
    <row r="270" spans="8:19" x14ac:dyDescent="0.2">
      <c r="H270" s="40"/>
      <c r="I270" s="40"/>
      <c r="J270" s="40"/>
      <c r="K270" s="40"/>
      <c r="L270" s="40"/>
      <c r="M270" s="40"/>
      <c r="N270"/>
      <c r="O270"/>
      <c r="P270"/>
      <c r="Q270" s="40"/>
      <c r="R270" s="40"/>
      <c r="S270" s="40"/>
    </row>
    <row r="271" spans="8:19" x14ac:dyDescent="0.2">
      <c r="H271" s="40"/>
      <c r="I271" s="40"/>
      <c r="J271" s="40"/>
      <c r="K271" s="40"/>
      <c r="L271" s="40"/>
      <c r="M271" s="40"/>
      <c r="N271"/>
      <c r="O271"/>
      <c r="P271"/>
      <c r="Q271" s="40"/>
      <c r="R271" s="40"/>
      <c r="S271" s="40"/>
    </row>
    <row r="272" spans="8:19" x14ac:dyDescent="0.2">
      <c r="H272" s="40"/>
      <c r="I272" s="40"/>
      <c r="J272" s="40"/>
      <c r="K272" s="40"/>
      <c r="L272" s="40"/>
      <c r="M272" s="40"/>
      <c r="N272"/>
      <c r="O272"/>
      <c r="P272"/>
      <c r="Q272" s="40"/>
      <c r="R272" s="40"/>
      <c r="S272" s="40"/>
    </row>
    <row r="273" spans="8:19" x14ac:dyDescent="0.2">
      <c r="H273" s="40"/>
      <c r="I273" s="40"/>
      <c r="J273" s="40"/>
      <c r="K273" s="40"/>
      <c r="L273" s="40"/>
      <c r="M273" s="40"/>
      <c r="N273"/>
      <c r="O273"/>
      <c r="P273"/>
      <c r="Q273" s="40"/>
      <c r="R273" s="40"/>
      <c r="S273" s="40"/>
    </row>
    <row r="274" spans="8:19" x14ac:dyDescent="0.2">
      <c r="H274" s="40"/>
      <c r="I274" s="40"/>
      <c r="J274" s="40"/>
      <c r="K274" s="40"/>
      <c r="L274" s="40"/>
      <c r="M274" s="40"/>
      <c r="N274"/>
      <c r="O274"/>
      <c r="P274"/>
      <c r="Q274" s="40"/>
      <c r="R274" s="40"/>
      <c r="S274" s="40"/>
    </row>
    <row r="275" spans="8:19" x14ac:dyDescent="0.2">
      <c r="H275" s="40"/>
      <c r="I275" s="40"/>
      <c r="J275" s="40"/>
      <c r="K275" s="40"/>
      <c r="L275" s="40"/>
      <c r="M275" s="40"/>
      <c r="N275"/>
      <c r="O275"/>
      <c r="P275"/>
      <c r="Q275" s="40"/>
      <c r="R275" s="40"/>
      <c r="S275" s="40"/>
    </row>
    <row r="276" spans="8:19" x14ac:dyDescent="0.2">
      <c r="H276" s="40"/>
      <c r="I276" s="40"/>
      <c r="J276" s="40"/>
      <c r="K276" s="40"/>
      <c r="L276" s="40"/>
      <c r="M276" s="40"/>
      <c r="N276"/>
      <c r="O276"/>
      <c r="P276"/>
      <c r="Q276" s="40"/>
      <c r="R276" s="40"/>
      <c r="S276" s="40"/>
    </row>
    <row r="277" spans="8:19" x14ac:dyDescent="0.2">
      <c r="H277" s="40"/>
      <c r="I277" s="40"/>
      <c r="J277" s="40"/>
      <c r="K277" s="40"/>
      <c r="L277" s="40"/>
      <c r="M277" s="40"/>
      <c r="N277"/>
      <c r="O277"/>
      <c r="P277"/>
      <c r="Q277" s="40"/>
      <c r="R277" s="40"/>
      <c r="S277" s="40"/>
    </row>
    <row r="278" spans="8:19" x14ac:dyDescent="0.2">
      <c r="H278" s="40"/>
      <c r="I278" s="40"/>
      <c r="J278" s="40"/>
      <c r="K278" s="40"/>
      <c r="L278" s="40"/>
      <c r="M278" s="40"/>
      <c r="N278"/>
      <c r="O278"/>
      <c r="P278"/>
      <c r="Q278" s="40"/>
      <c r="R278" s="40"/>
      <c r="S278" s="40"/>
    </row>
    <row r="279" spans="8:19" x14ac:dyDescent="0.2">
      <c r="H279" s="40"/>
      <c r="I279" s="40"/>
      <c r="J279" s="40"/>
      <c r="K279" s="40"/>
      <c r="L279" s="40"/>
      <c r="M279" s="40"/>
      <c r="N279"/>
      <c r="O279"/>
      <c r="P279"/>
      <c r="Q279" s="40"/>
      <c r="R279" s="40"/>
      <c r="S279" s="40"/>
    </row>
    <row r="280" spans="8:19" x14ac:dyDescent="0.2">
      <c r="H280" s="40"/>
      <c r="I280" s="40"/>
      <c r="J280" s="40"/>
      <c r="K280" s="40"/>
      <c r="L280" s="40"/>
      <c r="M280" s="40"/>
      <c r="N280"/>
      <c r="O280"/>
      <c r="P280"/>
      <c r="Q280" s="40"/>
      <c r="R280" s="40"/>
      <c r="S280" s="40"/>
    </row>
    <row r="281" spans="8:19" x14ac:dyDescent="0.2">
      <c r="H281" s="40"/>
      <c r="I281" s="40"/>
      <c r="J281" s="40"/>
      <c r="K281" s="40"/>
      <c r="L281" s="40"/>
      <c r="M281" s="40"/>
      <c r="N281"/>
      <c r="O281"/>
      <c r="P281"/>
      <c r="Q281" s="40"/>
      <c r="R281" s="40"/>
      <c r="S281" s="40"/>
    </row>
    <row r="282" spans="8:19" x14ac:dyDescent="0.2">
      <c r="H282" s="40"/>
      <c r="I282" s="40"/>
      <c r="J282" s="40"/>
      <c r="K282" s="40"/>
      <c r="L282" s="40"/>
      <c r="M282" s="40"/>
      <c r="N282"/>
      <c r="O282"/>
      <c r="P282"/>
      <c r="Q282" s="40"/>
      <c r="R282" s="40"/>
      <c r="S282" s="40"/>
    </row>
    <row r="283" spans="8:19" x14ac:dyDescent="0.2">
      <c r="H283" s="40"/>
      <c r="I283" s="40"/>
      <c r="J283" s="40"/>
      <c r="K283" s="40"/>
      <c r="L283" s="40"/>
      <c r="M283" s="40"/>
      <c r="N283"/>
      <c r="O283"/>
      <c r="P283"/>
      <c r="Q283" s="40"/>
      <c r="R283" s="40"/>
      <c r="S283" s="40"/>
    </row>
    <row r="284" spans="8:19" x14ac:dyDescent="0.2">
      <c r="H284" s="40"/>
      <c r="I284" s="40"/>
      <c r="J284" s="40"/>
      <c r="K284" s="40"/>
      <c r="L284" s="40"/>
      <c r="M284" s="40"/>
      <c r="N284"/>
      <c r="O284"/>
      <c r="P284"/>
      <c r="Q284" s="40"/>
      <c r="R284" s="40"/>
      <c r="S284" s="40"/>
    </row>
    <row r="285" spans="8:19" x14ac:dyDescent="0.2">
      <c r="H285" s="40"/>
      <c r="I285" s="40"/>
      <c r="J285" s="40"/>
      <c r="K285" s="40"/>
      <c r="L285" s="40"/>
      <c r="M285" s="40"/>
      <c r="N285"/>
      <c r="O285"/>
      <c r="P285"/>
      <c r="Q285" s="40"/>
      <c r="R285" s="40"/>
      <c r="S285" s="40"/>
    </row>
    <row r="286" spans="8:19" x14ac:dyDescent="0.2">
      <c r="H286" s="40"/>
      <c r="I286" s="40"/>
      <c r="J286" s="40"/>
      <c r="K286" s="40"/>
      <c r="L286" s="40"/>
      <c r="M286" s="40"/>
      <c r="N286"/>
      <c r="O286"/>
      <c r="P286"/>
      <c r="Q286" s="40"/>
      <c r="R286" s="40"/>
      <c r="S286" s="40"/>
    </row>
    <row r="287" spans="8:19" x14ac:dyDescent="0.2">
      <c r="H287" s="40"/>
      <c r="I287" s="40"/>
      <c r="J287" s="40"/>
      <c r="K287" s="40"/>
      <c r="L287" s="40"/>
      <c r="M287" s="40"/>
      <c r="N287"/>
      <c r="O287"/>
      <c r="P287"/>
      <c r="Q287" s="40"/>
      <c r="R287" s="40"/>
      <c r="S287" s="40"/>
    </row>
    <row r="288" spans="8:19" x14ac:dyDescent="0.2">
      <c r="H288" s="40"/>
      <c r="I288" s="40"/>
      <c r="J288" s="40"/>
      <c r="K288" s="40"/>
      <c r="L288" s="40"/>
      <c r="M288" s="40"/>
      <c r="N288"/>
      <c r="O288"/>
      <c r="P288"/>
      <c r="Q288" s="40"/>
      <c r="R288" s="40"/>
      <c r="S288" s="40"/>
    </row>
    <row r="289" spans="8:19" x14ac:dyDescent="0.2">
      <c r="H289" s="40"/>
      <c r="I289" s="40"/>
      <c r="J289" s="40"/>
      <c r="K289" s="40"/>
      <c r="L289" s="40"/>
      <c r="M289" s="40"/>
      <c r="N289"/>
      <c r="O289"/>
      <c r="P289"/>
      <c r="Q289" s="40"/>
      <c r="R289" s="40"/>
      <c r="S289" s="40"/>
    </row>
    <row r="290" spans="8:19" x14ac:dyDescent="0.2">
      <c r="H290" s="40"/>
      <c r="I290" s="40"/>
      <c r="J290" s="40"/>
      <c r="K290" s="40"/>
      <c r="L290" s="40"/>
      <c r="M290" s="40"/>
      <c r="N290"/>
      <c r="O290"/>
      <c r="P290"/>
      <c r="Q290" s="40"/>
      <c r="R290" s="40"/>
      <c r="S290" s="40"/>
    </row>
    <row r="291" spans="8:19" x14ac:dyDescent="0.2">
      <c r="H291" s="40"/>
      <c r="I291" s="40"/>
      <c r="J291" s="40"/>
      <c r="K291" s="40"/>
      <c r="L291" s="40"/>
      <c r="M291" s="40"/>
      <c r="N291"/>
      <c r="O291"/>
      <c r="P291"/>
      <c r="Q291" s="40"/>
      <c r="R291" s="40"/>
      <c r="S291" s="40"/>
    </row>
    <row r="292" spans="8:19" x14ac:dyDescent="0.2">
      <c r="H292" s="40"/>
      <c r="I292" s="40"/>
      <c r="J292" s="40"/>
      <c r="K292" s="40"/>
      <c r="L292" s="40"/>
      <c r="M292" s="40"/>
      <c r="N292"/>
      <c r="O292"/>
      <c r="P292"/>
      <c r="Q292" s="40"/>
      <c r="R292" s="40"/>
      <c r="S292" s="40"/>
    </row>
    <row r="293" spans="8:19" x14ac:dyDescent="0.2">
      <c r="H293" s="40"/>
      <c r="I293" s="40"/>
      <c r="J293" s="40"/>
      <c r="K293" s="40"/>
      <c r="L293" s="40"/>
      <c r="M293" s="40"/>
      <c r="N293"/>
      <c r="O293"/>
      <c r="P293"/>
      <c r="Q293" s="40"/>
      <c r="R293" s="40"/>
      <c r="S293" s="40"/>
    </row>
    <row r="294" spans="8:19" x14ac:dyDescent="0.2">
      <c r="H294" s="40"/>
      <c r="I294" s="40"/>
      <c r="J294" s="40"/>
      <c r="K294" s="40"/>
      <c r="L294" s="40"/>
      <c r="M294" s="40"/>
      <c r="N294"/>
      <c r="O294"/>
      <c r="P294"/>
      <c r="Q294" s="40"/>
      <c r="R294" s="40"/>
      <c r="S294" s="40"/>
    </row>
    <row r="295" spans="8:19" x14ac:dyDescent="0.2">
      <c r="H295" s="40"/>
      <c r="I295" s="40"/>
      <c r="J295" s="40"/>
      <c r="K295" s="40"/>
      <c r="L295" s="40"/>
      <c r="M295" s="40"/>
      <c r="N295"/>
      <c r="O295"/>
      <c r="P295"/>
      <c r="Q295" s="40"/>
      <c r="R295" s="40"/>
      <c r="S295" s="40"/>
    </row>
    <row r="296" spans="8:19" x14ac:dyDescent="0.2">
      <c r="H296" s="40"/>
      <c r="I296" s="40"/>
      <c r="J296" s="40"/>
      <c r="K296" s="40"/>
      <c r="L296" s="40"/>
      <c r="M296" s="40"/>
      <c r="N296"/>
      <c r="O296"/>
      <c r="P296"/>
      <c r="Q296" s="40"/>
      <c r="R296" s="40"/>
      <c r="S296" s="40"/>
    </row>
    <row r="297" spans="8:19" x14ac:dyDescent="0.2">
      <c r="H297" s="40"/>
      <c r="I297" s="40"/>
      <c r="J297" s="40"/>
      <c r="K297" s="40"/>
      <c r="L297" s="40"/>
      <c r="M297" s="40"/>
      <c r="N297"/>
      <c r="O297"/>
      <c r="P297"/>
      <c r="Q297" s="40"/>
      <c r="R297" s="40"/>
      <c r="S297" s="40"/>
    </row>
    <row r="298" spans="8:19" x14ac:dyDescent="0.2">
      <c r="H298" s="40"/>
      <c r="I298" s="40"/>
      <c r="J298" s="40"/>
      <c r="K298" s="40"/>
      <c r="L298" s="40"/>
      <c r="M298" s="40"/>
      <c r="N298"/>
      <c r="O298"/>
      <c r="P298"/>
      <c r="Q298" s="40"/>
      <c r="R298" s="40"/>
      <c r="S298" s="40"/>
    </row>
    <row r="299" spans="8:19" x14ac:dyDescent="0.2">
      <c r="H299" s="40"/>
      <c r="I299" s="40"/>
      <c r="J299" s="40"/>
      <c r="K299" s="40"/>
      <c r="L299" s="40"/>
      <c r="M299" s="40"/>
      <c r="N299"/>
      <c r="O299"/>
      <c r="P299"/>
      <c r="Q299" s="40"/>
      <c r="R299" s="40"/>
      <c r="S299" s="40"/>
    </row>
    <row r="300" spans="8:19" x14ac:dyDescent="0.2">
      <c r="H300" s="40"/>
      <c r="I300" s="40"/>
      <c r="J300" s="40"/>
      <c r="K300" s="40"/>
      <c r="L300" s="40"/>
      <c r="M300" s="40"/>
      <c r="N300"/>
      <c r="O300"/>
      <c r="P300"/>
      <c r="Q300" s="40"/>
      <c r="R300" s="40"/>
      <c r="S300" s="40"/>
    </row>
    <row r="301" spans="8:19" x14ac:dyDescent="0.2">
      <c r="H301" s="40"/>
      <c r="I301" s="40"/>
      <c r="J301" s="40"/>
      <c r="K301" s="40"/>
      <c r="L301" s="40"/>
      <c r="M301" s="40"/>
      <c r="N301"/>
      <c r="O301"/>
      <c r="P301"/>
      <c r="Q301" s="40"/>
      <c r="R301" s="40"/>
      <c r="S301" s="40"/>
    </row>
    <row r="302" spans="8:19" x14ac:dyDescent="0.2">
      <c r="H302" s="40"/>
      <c r="I302" s="40"/>
      <c r="J302" s="40"/>
      <c r="K302" s="40"/>
      <c r="L302" s="40"/>
      <c r="M302" s="40"/>
      <c r="N302"/>
      <c r="O302"/>
      <c r="P302"/>
      <c r="Q302" s="40"/>
      <c r="R302" s="40"/>
      <c r="S302" s="40"/>
    </row>
    <row r="303" spans="8:19" x14ac:dyDescent="0.2">
      <c r="H303" s="40"/>
      <c r="I303" s="40"/>
      <c r="J303" s="40"/>
      <c r="K303" s="40"/>
      <c r="L303" s="40"/>
      <c r="M303" s="40"/>
      <c r="N303"/>
      <c r="O303"/>
      <c r="P303"/>
      <c r="Q303" s="40"/>
      <c r="R303" s="40"/>
      <c r="S303" s="40"/>
    </row>
    <row r="304" spans="8:19" x14ac:dyDescent="0.2">
      <c r="H304" s="40"/>
      <c r="I304" s="40"/>
      <c r="J304" s="40"/>
      <c r="K304" s="40"/>
      <c r="L304" s="40"/>
      <c r="M304" s="40"/>
      <c r="N304"/>
      <c r="O304"/>
      <c r="P304"/>
      <c r="Q304" s="40"/>
      <c r="R304" s="40"/>
      <c r="S304" s="40"/>
    </row>
    <row r="305" spans="8:19" x14ac:dyDescent="0.2">
      <c r="H305" s="40"/>
      <c r="I305" s="40"/>
      <c r="J305" s="40"/>
      <c r="K305" s="40"/>
      <c r="L305" s="40"/>
      <c r="M305" s="40"/>
      <c r="N305"/>
      <c r="O305"/>
      <c r="P305"/>
      <c r="Q305" s="40"/>
      <c r="R305" s="40"/>
      <c r="S305" s="40"/>
    </row>
    <row r="306" spans="8:19" x14ac:dyDescent="0.2">
      <c r="H306" s="40"/>
      <c r="I306" s="40"/>
      <c r="J306" s="40"/>
      <c r="K306" s="40"/>
      <c r="L306" s="40"/>
      <c r="M306" s="40"/>
      <c r="N306"/>
      <c r="O306"/>
      <c r="P306"/>
      <c r="Q306" s="40"/>
      <c r="R306" s="40"/>
      <c r="S306" s="40"/>
    </row>
    <row r="307" spans="8:19" x14ac:dyDescent="0.2">
      <c r="H307" s="40"/>
      <c r="I307" s="40"/>
      <c r="J307" s="40"/>
      <c r="K307" s="40"/>
      <c r="L307" s="40"/>
      <c r="M307" s="40"/>
      <c r="N307"/>
      <c r="O307"/>
      <c r="P307"/>
      <c r="Q307" s="40"/>
      <c r="R307" s="40"/>
      <c r="S307" s="40"/>
    </row>
    <row r="308" spans="8:19" x14ac:dyDescent="0.2">
      <c r="H308" s="40"/>
      <c r="I308" s="40"/>
      <c r="J308" s="40"/>
      <c r="K308" s="40"/>
      <c r="L308" s="40"/>
      <c r="M308" s="40"/>
      <c r="N308"/>
      <c r="O308"/>
      <c r="P308"/>
      <c r="Q308" s="40"/>
      <c r="R308" s="40"/>
      <c r="S308" s="40"/>
    </row>
    <row r="309" spans="8:19" x14ac:dyDescent="0.2">
      <c r="H309" s="40"/>
      <c r="I309" s="40"/>
      <c r="J309" s="40"/>
      <c r="K309" s="40"/>
      <c r="L309" s="40"/>
      <c r="M309" s="40"/>
      <c r="N309"/>
      <c r="O309"/>
      <c r="P309"/>
      <c r="Q309" s="40"/>
      <c r="R309" s="40"/>
      <c r="S309" s="40"/>
    </row>
    <row r="310" spans="8:19" x14ac:dyDescent="0.2">
      <c r="H310" s="40"/>
      <c r="I310" s="40"/>
      <c r="J310" s="40"/>
      <c r="K310" s="40"/>
      <c r="L310" s="40"/>
      <c r="M310" s="40"/>
      <c r="N310"/>
      <c r="O310"/>
      <c r="P310"/>
      <c r="Q310" s="40"/>
      <c r="R310" s="40"/>
      <c r="S310" s="40"/>
    </row>
    <row r="311" spans="8:19" x14ac:dyDescent="0.2">
      <c r="H311" s="40"/>
      <c r="I311" s="40"/>
      <c r="J311" s="40"/>
      <c r="K311" s="40"/>
      <c r="L311" s="40"/>
      <c r="M311" s="40"/>
      <c r="N311"/>
      <c r="O311"/>
      <c r="P311"/>
      <c r="Q311" s="40"/>
      <c r="R311" s="40"/>
      <c r="S311" s="40"/>
    </row>
    <row r="312" spans="8:19" x14ac:dyDescent="0.2">
      <c r="H312" s="40"/>
      <c r="I312" s="40"/>
      <c r="J312" s="40"/>
      <c r="K312" s="40"/>
      <c r="L312" s="40"/>
      <c r="M312" s="40"/>
      <c r="N312"/>
      <c r="O312"/>
      <c r="P312"/>
      <c r="Q312" s="40"/>
      <c r="R312" s="40"/>
      <c r="S312" s="40"/>
    </row>
    <row r="313" spans="8:19" x14ac:dyDescent="0.2">
      <c r="H313" s="40"/>
      <c r="I313" s="40"/>
      <c r="J313" s="40"/>
      <c r="K313" s="40"/>
      <c r="L313" s="40"/>
      <c r="M313" s="40"/>
      <c r="N313"/>
      <c r="O313"/>
      <c r="P313"/>
      <c r="Q313" s="40"/>
      <c r="R313" s="40"/>
      <c r="S313" s="40"/>
    </row>
    <row r="314" spans="8:19" x14ac:dyDescent="0.2">
      <c r="H314" s="40"/>
      <c r="I314" s="40"/>
      <c r="J314" s="40"/>
      <c r="K314" s="40"/>
      <c r="L314" s="40"/>
      <c r="M314" s="40"/>
      <c r="N314"/>
      <c r="O314"/>
      <c r="P314"/>
      <c r="Q314" s="40"/>
      <c r="R314" s="40"/>
      <c r="S314" s="40"/>
    </row>
    <row r="315" spans="8:19" x14ac:dyDescent="0.2">
      <c r="H315" s="40"/>
      <c r="I315" s="40"/>
      <c r="J315" s="40"/>
      <c r="K315" s="40"/>
      <c r="L315" s="40"/>
      <c r="M315" s="40"/>
      <c r="N315"/>
      <c r="O315"/>
      <c r="P315"/>
      <c r="Q315" s="40"/>
      <c r="R315" s="40"/>
      <c r="S315" s="40"/>
    </row>
    <row r="316" spans="8:19" x14ac:dyDescent="0.2">
      <c r="H316" s="40"/>
      <c r="I316" s="40"/>
      <c r="J316" s="40"/>
      <c r="K316" s="40"/>
      <c r="L316" s="40"/>
      <c r="M316" s="40"/>
      <c r="N316"/>
      <c r="O316"/>
      <c r="P316"/>
      <c r="Q316" s="40"/>
      <c r="R316" s="40"/>
      <c r="S316" s="40"/>
    </row>
    <row r="317" spans="8:19" x14ac:dyDescent="0.2">
      <c r="H317" s="40"/>
      <c r="I317" s="40"/>
      <c r="J317" s="40"/>
      <c r="K317" s="40"/>
      <c r="L317" s="40"/>
      <c r="M317" s="40"/>
      <c r="N317"/>
      <c r="O317"/>
      <c r="P317"/>
      <c r="Q317" s="40"/>
      <c r="R317" s="40"/>
      <c r="S317" s="40"/>
    </row>
    <row r="318" spans="8:19" x14ac:dyDescent="0.2">
      <c r="H318" s="40"/>
      <c r="I318" s="40"/>
      <c r="J318" s="40"/>
      <c r="K318" s="40"/>
      <c r="L318" s="40"/>
      <c r="M318" s="40"/>
      <c r="N318"/>
      <c r="O318"/>
      <c r="P318"/>
      <c r="Q318" s="40"/>
      <c r="R318" s="40"/>
      <c r="S318" s="40"/>
    </row>
    <row r="319" spans="8:19" x14ac:dyDescent="0.2">
      <c r="H319" s="40"/>
      <c r="I319" s="40"/>
      <c r="J319" s="40"/>
      <c r="K319" s="40"/>
      <c r="L319" s="40"/>
      <c r="M319" s="40"/>
      <c r="N319"/>
      <c r="O319"/>
      <c r="P319"/>
      <c r="Q319" s="40"/>
      <c r="R319" s="40"/>
      <c r="S319" s="40"/>
    </row>
    <row r="320" spans="8:19" x14ac:dyDescent="0.2">
      <c r="H320" s="40"/>
      <c r="I320" s="40"/>
      <c r="J320" s="40"/>
      <c r="K320" s="40"/>
      <c r="L320" s="40"/>
      <c r="M320" s="40"/>
      <c r="N320"/>
      <c r="O320"/>
      <c r="P320"/>
      <c r="Q320" s="40"/>
      <c r="R320" s="40"/>
      <c r="S320" s="40"/>
    </row>
    <row r="321" spans="8:19" x14ac:dyDescent="0.2">
      <c r="H321" s="40"/>
      <c r="I321" s="40"/>
      <c r="J321" s="40"/>
      <c r="K321" s="40"/>
      <c r="L321" s="40"/>
      <c r="M321" s="40"/>
      <c r="N321"/>
      <c r="O321"/>
      <c r="P321"/>
      <c r="Q321" s="40"/>
      <c r="R321" s="40"/>
      <c r="S321" s="40"/>
    </row>
    <row r="322" spans="8:19" x14ac:dyDescent="0.2">
      <c r="H322" s="40"/>
      <c r="I322" s="40"/>
      <c r="J322" s="40"/>
      <c r="K322" s="40"/>
      <c r="L322" s="40"/>
      <c r="M322" s="40"/>
      <c r="N322"/>
      <c r="O322"/>
      <c r="P322"/>
      <c r="Q322" s="40"/>
      <c r="R322" s="40"/>
      <c r="S322" s="40"/>
    </row>
    <row r="323" spans="8:19" x14ac:dyDescent="0.2">
      <c r="H323" s="40"/>
      <c r="I323" s="40"/>
      <c r="J323" s="40"/>
      <c r="K323" s="40"/>
      <c r="L323" s="40"/>
      <c r="M323" s="40"/>
      <c r="N323"/>
      <c r="O323"/>
      <c r="P323"/>
      <c r="Q323" s="40"/>
      <c r="R323" s="40"/>
      <c r="S323" s="40"/>
    </row>
    <row r="324" spans="8:19" x14ac:dyDescent="0.2">
      <c r="H324" s="40"/>
      <c r="I324" s="40"/>
      <c r="J324" s="40"/>
      <c r="K324" s="40"/>
      <c r="L324" s="40"/>
      <c r="M324" s="40"/>
      <c r="N324"/>
      <c r="O324"/>
      <c r="P324"/>
      <c r="Q324" s="40"/>
      <c r="R324" s="40"/>
      <c r="S324" s="40"/>
    </row>
    <row r="325" spans="8:19" x14ac:dyDescent="0.2">
      <c r="H325" s="40"/>
      <c r="I325" s="40"/>
      <c r="J325" s="40"/>
      <c r="K325" s="40"/>
      <c r="L325" s="40"/>
      <c r="M325" s="40"/>
      <c r="N325"/>
      <c r="O325"/>
      <c r="P325"/>
      <c r="Q325" s="40"/>
      <c r="R325" s="40"/>
      <c r="S325" s="40"/>
    </row>
    <row r="326" spans="8:19" x14ac:dyDescent="0.2">
      <c r="H326" s="40"/>
      <c r="I326" s="40"/>
      <c r="J326" s="40"/>
      <c r="K326" s="40"/>
      <c r="L326" s="40"/>
      <c r="M326" s="40"/>
      <c r="N326"/>
      <c r="O326"/>
      <c r="P326"/>
      <c r="Q326" s="40"/>
      <c r="R326" s="40"/>
      <c r="S326" s="40"/>
    </row>
    <row r="327" spans="8:19" x14ac:dyDescent="0.2">
      <c r="H327" s="40"/>
      <c r="I327" s="40"/>
      <c r="J327" s="40"/>
      <c r="K327" s="40"/>
      <c r="L327" s="40"/>
      <c r="M327" s="40"/>
      <c r="N327"/>
      <c r="O327"/>
      <c r="P327"/>
      <c r="Q327" s="40"/>
      <c r="R327" s="40"/>
      <c r="S327" s="40"/>
    </row>
    <row r="328" spans="8:19" x14ac:dyDescent="0.2">
      <c r="H328" s="40"/>
      <c r="I328" s="40"/>
      <c r="J328" s="40"/>
      <c r="K328" s="40"/>
      <c r="L328" s="40"/>
      <c r="M328" s="40"/>
      <c r="N328"/>
      <c r="O328"/>
      <c r="P328"/>
      <c r="Q328" s="40"/>
      <c r="R328" s="40"/>
      <c r="S328" s="40"/>
    </row>
    <row r="329" spans="8:19" x14ac:dyDescent="0.2">
      <c r="H329" s="40"/>
      <c r="I329" s="40"/>
      <c r="J329" s="40"/>
      <c r="K329" s="40"/>
      <c r="L329" s="40"/>
      <c r="M329" s="40"/>
      <c r="N329"/>
      <c r="O329"/>
      <c r="P329"/>
      <c r="Q329" s="40"/>
      <c r="R329" s="40"/>
      <c r="S329" s="40"/>
    </row>
    <row r="330" spans="8:19" x14ac:dyDescent="0.2">
      <c r="H330" s="40"/>
      <c r="I330" s="40"/>
      <c r="J330" s="40"/>
      <c r="K330" s="40"/>
      <c r="L330" s="40"/>
      <c r="M330" s="40"/>
      <c r="N330"/>
      <c r="O330"/>
      <c r="P330"/>
      <c r="Q330" s="40"/>
      <c r="R330" s="40"/>
      <c r="S330" s="40"/>
    </row>
    <row r="331" spans="8:19" x14ac:dyDescent="0.2">
      <c r="H331" s="40"/>
      <c r="I331" s="40"/>
      <c r="J331" s="40"/>
      <c r="K331" s="40"/>
      <c r="L331" s="40"/>
      <c r="M331" s="40"/>
      <c r="N331"/>
      <c r="O331"/>
      <c r="P331"/>
      <c r="Q331" s="40"/>
      <c r="R331" s="40"/>
      <c r="S331" s="40"/>
    </row>
    <row r="332" spans="8:19" x14ac:dyDescent="0.2">
      <c r="H332" s="40"/>
      <c r="I332" s="40"/>
      <c r="J332" s="40"/>
      <c r="K332" s="40"/>
      <c r="L332" s="40"/>
      <c r="M332" s="40"/>
      <c r="N332"/>
      <c r="O332"/>
      <c r="P332"/>
      <c r="Q332" s="40"/>
      <c r="R332" s="40"/>
      <c r="S332" s="40"/>
    </row>
    <row r="333" spans="8:19" x14ac:dyDescent="0.2">
      <c r="H333" s="40"/>
      <c r="I333" s="40"/>
      <c r="J333" s="40"/>
      <c r="K333" s="40"/>
      <c r="L333" s="40"/>
      <c r="M333" s="40"/>
      <c r="N333"/>
      <c r="O333"/>
      <c r="P333"/>
      <c r="Q333" s="40"/>
      <c r="R333" s="40"/>
      <c r="S333" s="40"/>
    </row>
    <row r="334" spans="8:19" x14ac:dyDescent="0.2">
      <c r="H334" s="40"/>
      <c r="I334" s="40"/>
      <c r="J334" s="40"/>
      <c r="K334" s="40"/>
      <c r="L334" s="40"/>
      <c r="M334" s="40"/>
      <c r="N334"/>
      <c r="O334"/>
      <c r="P334"/>
      <c r="Q334" s="40"/>
      <c r="R334" s="40"/>
      <c r="S334" s="40"/>
    </row>
    <row r="335" spans="8:19" x14ac:dyDescent="0.2">
      <c r="H335" s="40"/>
      <c r="I335" s="40"/>
      <c r="J335" s="40"/>
      <c r="K335" s="40"/>
      <c r="L335" s="40"/>
      <c r="M335" s="40"/>
      <c r="N335"/>
      <c r="O335"/>
      <c r="P335"/>
      <c r="Q335" s="40"/>
      <c r="R335" s="40"/>
      <c r="S335" s="40"/>
    </row>
    <row r="336" spans="8:19" x14ac:dyDescent="0.2">
      <c r="H336" s="40"/>
      <c r="I336" s="40"/>
      <c r="J336" s="40"/>
      <c r="K336" s="40"/>
      <c r="L336" s="40"/>
      <c r="M336" s="40"/>
      <c r="N336"/>
      <c r="O336"/>
      <c r="P336"/>
      <c r="Q336" s="40"/>
      <c r="R336" s="40"/>
      <c r="S336" s="40"/>
    </row>
    <row r="337" spans="8:19" x14ac:dyDescent="0.2">
      <c r="H337" s="40"/>
      <c r="I337" s="40"/>
      <c r="J337" s="40"/>
      <c r="K337" s="40"/>
      <c r="L337" s="40"/>
      <c r="M337" s="40"/>
      <c r="N337"/>
      <c r="O337"/>
      <c r="P337"/>
      <c r="Q337" s="40"/>
      <c r="R337" s="40"/>
      <c r="S337" s="40"/>
    </row>
    <row r="338" spans="8:19" x14ac:dyDescent="0.2">
      <c r="H338" s="40"/>
      <c r="I338" s="40"/>
      <c r="J338" s="40"/>
      <c r="K338" s="40"/>
      <c r="L338" s="40"/>
      <c r="M338" s="40"/>
      <c r="N338"/>
      <c r="O338"/>
      <c r="P338"/>
      <c r="Q338" s="40"/>
      <c r="R338" s="40"/>
      <c r="S338" s="40"/>
    </row>
    <row r="339" spans="8:19" x14ac:dyDescent="0.2">
      <c r="H339" s="40"/>
      <c r="I339" s="40"/>
      <c r="J339" s="40"/>
      <c r="K339" s="40"/>
      <c r="L339" s="40"/>
      <c r="M339" s="40"/>
      <c r="N339"/>
      <c r="O339"/>
      <c r="P339"/>
      <c r="Q339" s="40"/>
      <c r="R339" s="40"/>
      <c r="S339" s="40"/>
    </row>
    <row r="340" spans="8:19" x14ac:dyDescent="0.2">
      <c r="H340" s="40"/>
      <c r="I340" s="40"/>
      <c r="J340" s="40"/>
      <c r="K340" s="40"/>
      <c r="L340" s="40"/>
      <c r="M340" s="40"/>
      <c r="N340"/>
      <c r="O340"/>
      <c r="P340"/>
      <c r="Q340" s="40"/>
      <c r="R340" s="40"/>
      <c r="S340" s="40"/>
    </row>
    <row r="341" spans="8:19" x14ac:dyDescent="0.2">
      <c r="H341" s="40"/>
      <c r="I341" s="40"/>
      <c r="J341" s="40"/>
      <c r="K341" s="40"/>
      <c r="L341" s="40"/>
      <c r="M341" s="40"/>
      <c r="N341"/>
      <c r="O341"/>
      <c r="P341"/>
      <c r="Q341" s="40"/>
      <c r="R341" s="40"/>
      <c r="S341" s="40"/>
    </row>
    <row r="342" spans="8:19" x14ac:dyDescent="0.2">
      <c r="H342" s="40"/>
      <c r="I342" s="40"/>
      <c r="J342" s="40"/>
      <c r="K342" s="40"/>
      <c r="L342" s="40"/>
      <c r="M342" s="40"/>
      <c r="N342"/>
      <c r="O342"/>
      <c r="P342"/>
      <c r="Q342" s="40"/>
      <c r="R342" s="40"/>
      <c r="S342" s="40"/>
    </row>
    <row r="343" spans="8:19" x14ac:dyDescent="0.2">
      <c r="H343" s="40"/>
      <c r="I343" s="40"/>
      <c r="J343" s="40"/>
      <c r="K343" s="40"/>
      <c r="L343" s="40"/>
      <c r="M343" s="40"/>
      <c r="N343"/>
      <c r="O343"/>
      <c r="P343"/>
      <c r="Q343" s="40"/>
      <c r="R343" s="40"/>
      <c r="S343" s="40"/>
    </row>
    <row r="344" spans="8:19" x14ac:dyDescent="0.2">
      <c r="H344" s="40"/>
      <c r="I344" s="40"/>
      <c r="J344" s="40"/>
      <c r="K344" s="40"/>
      <c r="L344" s="40"/>
      <c r="M344" s="40"/>
      <c r="N344"/>
      <c r="O344"/>
      <c r="P344"/>
      <c r="Q344" s="40"/>
      <c r="R344" s="40"/>
      <c r="S344" s="40"/>
    </row>
    <row r="345" spans="8:19" x14ac:dyDescent="0.2">
      <c r="H345" s="40"/>
      <c r="I345" s="40"/>
      <c r="J345" s="40"/>
      <c r="K345" s="40"/>
      <c r="L345" s="40"/>
      <c r="M345" s="40"/>
      <c r="N345"/>
      <c r="O345"/>
      <c r="P345"/>
      <c r="Q345" s="40"/>
      <c r="R345" s="40"/>
      <c r="S345" s="40"/>
    </row>
    <row r="346" spans="8:19" x14ac:dyDescent="0.2">
      <c r="H346" s="40"/>
      <c r="I346" s="40"/>
      <c r="J346" s="40"/>
      <c r="K346" s="40"/>
      <c r="L346" s="40"/>
      <c r="M346" s="40"/>
      <c r="N346"/>
      <c r="O346"/>
      <c r="P346"/>
      <c r="Q346" s="40"/>
      <c r="R346" s="40"/>
      <c r="S346" s="40"/>
    </row>
    <row r="347" spans="8:19" x14ac:dyDescent="0.2">
      <c r="H347" s="40"/>
      <c r="I347" s="40"/>
      <c r="J347" s="40"/>
      <c r="K347" s="40"/>
      <c r="L347" s="40"/>
      <c r="M347" s="40"/>
      <c r="N347"/>
      <c r="O347"/>
      <c r="P347"/>
      <c r="Q347" s="40"/>
      <c r="R347" s="40"/>
      <c r="S347" s="40"/>
    </row>
    <row r="348" spans="8:19" x14ac:dyDescent="0.2">
      <c r="H348" s="40"/>
      <c r="I348" s="40"/>
      <c r="J348" s="40"/>
      <c r="K348" s="40"/>
      <c r="L348" s="40"/>
      <c r="M348" s="40"/>
      <c r="N348"/>
      <c r="O348"/>
      <c r="P348"/>
      <c r="Q348" s="40"/>
      <c r="R348" s="40"/>
      <c r="S348" s="40"/>
    </row>
    <row r="349" spans="8:19" x14ac:dyDescent="0.2">
      <c r="H349" s="40"/>
      <c r="I349" s="40"/>
      <c r="J349" s="40"/>
      <c r="K349" s="40"/>
      <c r="L349" s="40"/>
      <c r="M349" s="40"/>
      <c r="N349"/>
      <c r="O349"/>
      <c r="P349"/>
      <c r="Q349" s="40"/>
      <c r="R349" s="40"/>
      <c r="S349" s="40"/>
    </row>
    <row r="350" spans="8:19" x14ac:dyDescent="0.2">
      <c r="H350" s="40"/>
      <c r="I350" s="40"/>
      <c r="J350" s="40"/>
      <c r="K350" s="40"/>
      <c r="L350" s="40"/>
      <c r="M350" s="40"/>
      <c r="N350"/>
      <c r="O350"/>
      <c r="P350"/>
      <c r="Q350" s="40"/>
      <c r="R350" s="40"/>
      <c r="S350" s="40"/>
    </row>
    <row r="351" spans="8:19" x14ac:dyDescent="0.2">
      <c r="H351" s="40"/>
      <c r="I351" s="40"/>
      <c r="J351" s="40"/>
      <c r="K351" s="40"/>
      <c r="L351" s="40"/>
      <c r="M351" s="40"/>
      <c r="N351"/>
      <c r="O351"/>
      <c r="P351"/>
      <c r="Q351" s="40"/>
      <c r="R351" s="40"/>
      <c r="S351" s="40"/>
    </row>
    <row r="352" spans="8:19" x14ac:dyDescent="0.2">
      <c r="H352" s="40"/>
      <c r="I352" s="40"/>
      <c r="J352" s="40"/>
      <c r="K352" s="40"/>
      <c r="L352" s="40"/>
      <c r="M352" s="40"/>
      <c r="N352"/>
      <c r="O352"/>
      <c r="P352"/>
      <c r="Q352" s="40"/>
      <c r="R352" s="40"/>
      <c r="S352" s="40"/>
    </row>
    <row r="353" spans="8:19" x14ac:dyDescent="0.2">
      <c r="H353" s="40"/>
      <c r="I353" s="40"/>
      <c r="J353" s="40"/>
      <c r="K353" s="40"/>
      <c r="L353" s="40"/>
      <c r="M353" s="40"/>
      <c r="N353"/>
      <c r="O353"/>
      <c r="P353"/>
      <c r="Q353" s="40"/>
      <c r="R353" s="40"/>
      <c r="S353" s="40"/>
    </row>
    <row r="354" spans="8:19" x14ac:dyDescent="0.2">
      <c r="H354" s="40"/>
      <c r="I354" s="40"/>
      <c r="J354" s="40"/>
      <c r="K354" s="40"/>
      <c r="L354" s="40"/>
      <c r="M354" s="40"/>
      <c r="N354"/>
      <c r="O354"/>
      <c r="P354"/>
      <c r="Q354" s="40"/>
      <c r="R354" s="40"/>
      <c r="S354" s="40"/>
    </row>
    <row r="355" spans="8:19" x14ac:dyDescent="0.2">
      <c r="H355" s="40"/>
      <c r="I355" s="40"/>
      <c r="J355" s="40"/>
      <c r="K355" s="40"/>
      <c r="L355" s="40"/>
      <c r="M355" s="40"/>
      <c r="N355"/>
      <c r="O355"/>
      <c r="P355"/>
      <c r="Q355" s="40"/>
      <c r="R355" s="40"/>
      <c r="S355" s="40"/>
    </row>
    <row r="356" spans="8:19" x14ac:dyDescent="0.2">
      <c r="H356" s="40"/>
      <c r="I356" s="40"/>
      <c r="J356" s="40"/>
      <c r="K356" s="40"/>
      <c r="L356" s="40"/>
      <c r="M356" s="40"/>
      <c r="N356"/>
      <c r="O356"/>
      <c r="P356"/>
      <c r="Q356" s="40"/>
      <c r="R356" s="40"/>
      <c r="S356" s="40"/>
    </row>
    <row r="357" spans="8:19" x14ac:dyDescent="0.2">
      <c r="H357" s="40"/>
      <c r="I357" s="40"/>
      <c r="J357" s="40"/>
      <c r="K357" s="40"/>
      <c r="L357" s="40"/>
      <c r="M357" s="40"/>
      <c r="N357"/>
      <c r="O357"/>
      <c r="P357"/>
      <c r="Q357" s="40"/>
      <c r="R357" s="40"/>
      <c r="S357" s="40"/>
    </row>
    <row r="358" spans="8:19" x14ac:dyDescent="0.2">
      <c r="H358" s="40"/>
      <c r="I358" s="40"/>
      <c r="J358" s="40"/>
      <c r="K358" s="40"/>
      <c r="L358" s="40"/>
      <c r="M358" s="40"/>
      <c r="N358"/>
      <c r="O358"/>
      <c r="P358"/>
      <c r="Q358" s="40"/>
      <c r="R358" s="40"/>
      <c r="S358" s="40"/>
    </row>
    <row r="359" spans="8:19" x14ac:dyDescent="0.2">
      <c r="H359" s="40"/>
      <c r="I359" s="40"/>
      <c r="J359" s="40"/>
      <c r="K359" s="40"/>
      <c r="L359" s="40"/>
      <c r="M359" s="40"/>
      <c r="N359"/>
      <c r="O359"/>
      <c r="P359"/>
      <c r="Q359" s="40"/>
      <c r="R359" s="40"/>
      <c r="S359" s="40"/>
    </row>
    <row r="360" spans="8:19" x14ac:dyDescent="0.2">
      <c r="H360" s="40"/>
      <c r="I360" s="40"/>
      <c r="J360" s="40"/>
      <c r="K360" s="40"/>
      <c r="L360" s="40"/>
      <c r="M360" s="40"/>
      <c r="N360"/>
      <c r="O360"/>
      <c r="P360"/>
      <c r="Q360" s="40"/>
      <c r="R360" s="40"/>
      <c r="S360" s="40"/>
    </row>
    <row r="361" spans="8:19" x14ac:dyDescent="0.2">
      <c r="H361" s="40"/>
      <c r="I361" s="40"/>
      <c r="J361" s="40"/>
      <c r="K361" s="40"/>
      <c r="L361" s="40"/>
      <c r="M361" s="40"/>
      <c r="N361"/>
      <c r="O361"/>
      <c r="P361"/>
      <c r="Q361" s="40"/>
      <c r="R361" s="40"/>
      <c r="S361" s="40"/>
    </row>
    <row r="362" spans="8:19" x14ac:dyDescent="0.2">
      <c r="H362" s="40"/>
      <c r="I362" s="40"/>
      <c r="J362" s="40"/>
      <c r="K362" s="40"/>
      <c r="L362" s="40"/>
      <c r="M362" s="40"/>
      <c r="N362"/>
      <c r="O362"/>
      <c r="P362"/>
      <c r="Q362" s="40"/>
      <c r="R362" s="40"/>
      <c r="S362" s="40"/>
    </row>
    <row r="363" spans="8:19" x14ac:dyDescent="0.2">
      <c r="H363" s="40"/>
      <c r="I363" s="40"/>
      <c r="J363" s="40"/>
      <c r="K363" s="40"/>
      <c r="L363" s="40"/>
      <c r="M363" s="40"/>
      <c r="N363"/>
      <c r="O363"/>
      <c r="P363"/>
      <c r="Q363" s="40"/>
      <c r="R363" s="40"/>
      <c r="S363" s="40"/>
    </row>
    <row r="364" spans="8:19" x14ac:dyDescent="0.2">
      <c r="H364" s="40"/>
      <c r="I364" s="40"/>
      <c r="J364" s="40"/>
      <c r="K364" s="40"/>
      <c r="L364" s="40"/>
      <c r="M364" s="40"/>
      <c r="N364"/>
      <c r="O364"/>
      <c r="P364"/>
      <c r="Q364" s="40"/>
      <c r="R364" s="40"/>
      <c r="S364" s="40"/>
    </row>
    <row r="365" spans="8:19" x14ac:dyDescent="0.2">
      <c r="H365" s="40"/>
      <c r="I365" s="40"/>
      <c r="J365" s="40"/>
      <c r="K365" s="40"/>
      <c r="L365" s="40"/>
      <c r="M365" s="40"/>
      <c r="N365"/>
      <c r="O365"/>
      <c r="P365"/>
      <c r="Q365" s="40"/>
      <c r="R365" s="40"/>
      <c r="S365" s="40"/>
    </row>
    <row r="366" spans="8:19" x14ac:dyDescent="0.2">
      <c r="H366" s="40"/>
      <c r="I366" s="40"/>
      <c r="J366" s="40"/>
      <c r="K366" s="40"/>
      <c r="L366" s="40"/>
      <c r="M366" s="40"/>
      <c r="N366"/>
      <c r="O366"/>
      <c r="P366"/>
      <c r="Q366" s="40"/>
      <c r="R366" s="40"/>
      <c r="S366" s="40"/>
    </row>
    <row r="367" spans="8:19" x14ac:dyDescent="0.2">
      <c r="H367" s="40"/>
      <c r="I367" s="40"/>
      <c r="J367" s="40"/>
      <c r="K367" s="40"/>
      <c r="L367" s="40"/>
      <c r="M367" s="40"/>
      <c r="N367"/>
      <c r="O367"/>
      <c r="P367"/>
      <c r="Q367" s="40"/>
      <c r="R367" s="40"/>
      <c r="S367" s="40"/>
    </row>
    <row r="368" spans="8:19" x14ac:dyDescent="0.2">
      <c r="H368" s="40"/>
      <c r="I368" s="40"/>
      <c r="J368" s="40"/>
      <c r="K368" s="40"/>
      <c r="L368" s="40"/>
      <c r="M368" s="40"/>
      <c r="N368"/>
      <c r="O368"/>
      <c r="P368"/>
      <c r="Q368" s="40"/>
      <c r="R368" s="40"/>
      <c r="S368" s="40"/>
    </row>
    <row r="369" spans="8:19" x14ac:dyDescent="0.2">
      <c r="H369" s="40"/>
      <c r="I369" s="40"/>
      <c r="J369" s="40"/>
      <c r="K369" s="40"/>
      <c r="L369" s="40"/>
      <c r="M369" s="40"/>
      <c r="N369"/>
      <c r="O369"/>
      <c r="P369"/>
      <c r="Q369" s="40"/>
      <c r="R369" s="40"/>
      <c r="S369" s="40"/>
    </row>
    <row r="370" spans="8:19" x14ac:dyDescent="0.2">
      <c r="H370" s="40"/>
      <c r="I370" s="40"/>
      <c r="J370" s="40"/>
      <c r="K370" s="40"/>
      <c r="L370" s="40"/>
      <c r="M370" s="40"/>
      <c r="N370"/>
      <c r="O370"/>
      <c r="P370"/>
      <c r="Q370" s="40"/>
      <c r="R370" s="40"/>
      <c r="S370" s="40"/>
    </row>
    <row r="371" spans="8:19" x14ac:dyDescent="0.2">
      <c r="H371" s="40"/>
      <c r="I371" s="40"/>
      <c r="J371" s="40"/>
      <c r="K371" s="40"/>
      <c r="L371" s="40"/>
      <c r="M371" s="40"/>
      <c r="N371"/>
      <c r="O371"/>
      <c r="P371"/>
      <c r="Q371" s="40"/>
      <c r="R371" s="40"/>
      <c r="S371" s="40"/>
    </row>
    <row r="372" spans="8:19" x14ac:dyDescent="0.2">
      <c r="H372" s="40"/>
      <c r="I372" s="40"/>
      <c r="J372" s="40"/>
      <c r="K372" s="40"/>
      <c r="L372" s="40"/>
      <c r="M372" s="40"/>
      <c r="N372"/>
      <c r="O372"/>
      <c r="P372"/>
      <c r="Q372" s="40"/>
      <c r="R372" s="40"/>
      <c r="S372" s="40"/>
    </row>
    <row r="373" spans="8:19" x14ac:dyDescent="0.2">
      <c r="H373" s="40"/>
      <c r="I373" s="40"/>
      <c r="J373" s="40"/>
      <c r="K373" s="40"/>
      <c r="L373" s="40"/>
      <c r="M373" s="40"/>
      <c r="N373"/>
      <c r="O373"/>
      <c r="P373"/>
      <c r="Q373" s="40"/>
      <c r="R373" s="40"/>
      <c r="S373" s="40"/>
    </row>
    <row r="374" spans="8:19" x14ac:dyDescent="0.2">
      <c r="H374" s="40"/>
      <c r="I374" s="40"/>
      <c r="J374" s="40"/>
      <c r="K374" s="40"/>
      <c r="L374" s="40"/>
      <c r="M374" s="40"/>
      <c r="N374"/>
      <c r="O374"/>
      <c r="P374"/>
      <c r="Q374" s="40"/>
      <c r="R374" s="40"/>
      <c r="S374" s="40"/>
    </row>
    <row r="375" spans="8:19" x14ac:dyDescent="0.2">
      <c r="H375" s="40"/>
      <c r="I375" s="40"/>
      <c r="J375" s="40"/>
      <c r="K375" s="40"/>
      <c r="L375" s="40"/>
      <c r="M375" s="40"/>
      <c r="N375"/>
      <c r="O375"/>
      <c r="P375"/>
      <c r="Q375" s="40"/>
      <c r="R375" s="40"/>
      <c r="S375" s="40"/>
    </row>
    <row r="376" spans="8:19" x14ac:dyDescent="0.2">
      <c r="H376" s="40"/>
      <c r="I376" s="40"/>
      <c r="J376" s="40"/>
      <c r="K376" s="40"/>
      <c r="L376" s="40"/>
      <c r="M376" s="40"/>
      <c r="N376"/>
      <c r="O376"/>
      <c r="P376"/>
      <c r="Q376" s="40"/>
      <c r="R376" s="40"/>
      <c r="S376" s="40"/>
    </row>
    <row r="377" spans="8:19" x14ac:dyDescent="0.2">
      <c r="H377" s="40"/>
      <c r="I377" s="40"/>
      <c r="J377" s="40"/>
      <c r="K377" s="40"/>
      <c r="L377" s="40"/>
      <c r="M377" s="40"/>
      <c r="N377"/>
      <c r="O377"/>
      <c r="P377"/>
      <c r="Q377" s="40"/>
      <c r="R377" s="40"/>
      <c r="S377" s="40"/>
    </row>
    <row r="378" spans="8:19" x14ac:dyDescent="0.2">
      <c r="H378" s="40"/>
      <c r="I378" s="40"/>
      <c r="J378" s="40"/>
      <c r="K378" s="40"/>
      <c r="L378" s="40"/>
      <c r="M378" s="40"/>
      <c r="N378"/>
      <c r="O378"/>
      <c r="P378"/>
      <c r="Q378" s="40"/>
      <c r="R378" s="40"/>
      <c r="S378" s="40"/>
    </row>
    <row r="379" spans="8:19" x14ac:dyDescent="0.2">
      <c r="H379" s="40"/>
      <c r="I379" s="40"/>
      <c r="J379" s="40"/>
      <c r="K379" s="40"/>
      <c r="L379" s="40"/>
      <c r="M379" s="40"/>
      <c r="N379"/>
      <c r="O379"/>
      <c r="P379"/>
      <c r="Q379" s="40"/>
      <c r="R379" s="40"/>
      <c r="S379" s="40"/>
    </row>
    <row r="380" spans="8:19" x14ac:dyDescent="0.2">
      <c r="H380" s="40"/>
      <c r="I380" s="40"/>
      <c r="J380" s="40"/>
      <c r="K380" s="40"/>
      <c r="L380" s="40"/>
      <c r="M380" s="40"/>
      <c r="N380"/>
      <c r="O380"/>
      <c r="P380"/>
      <c r="Q380" s="40"/>
      <c r="R380" s="40"/>
      <c r="S380" s="40"/>
    </row>
    <row r="381" spans="8:19" x14ac:dyDescent="0.2">
      <c r="H381" s="40"/>
      <c r="I381" s="40"/>
      <c r="J381" s="40"/>
      <c r="K381" s="40"/>
      <c r="L381" s="40"/>
      <c r="M381" s="40"/>
      <c r="N381"/>
      <c r="O381"/>
      <c r="P381"/>
      <c r="Q381" s="40"/>
      <c r="R381" s="40"/>
      <c r="S381" s="40"/>
    </row>
    <row r="382" spans="8:19" x14ac:dyDescent="0.2">
      <c r="H382" s="40"/>
      <c r="I382" s="40"/>
      <c r="J382" s="40"/>
      <c r="K382" s="40"/>
      <c r="L382" s="40"/>
      <c r="M382" s="40"/>
      <c r="N382"/>
      <c r="O382"/>
      <c r="P382"/>
      <c r="Q382" s="40"/>
      <c r="R382" s="40"/>
      <c r="S382" s="40"/>
    </row>
    <row r="383" spans="8:19" x14ac:dyDescent="0.2">
      <c r="H383" s="40"/>
      <c r="I383" s="40"/>
      <c r="J383" s="40"/>
      <c r="K383" s="40"/>
      <c r="L383" s="40"/>
      <c r="M383" s="40"/>
      <c r="N383"/>
      <c r="O383"/>
      <c r="P383"/>
      <c r="Q383" s="40"/>
      <c r="R383" s="40"/>
      <c r="S383" s="40"/>
    </row>
    <row r="384" spans="8:19" x14ac:dyDescent="0.2">
      <c r="H384" s="40"/>
      <c r="I384" s="40"/>
      <c r="J384" s="40"/>
      <c r="K384" s="40"/>
      <c r="L384" s="40"/>
      <c r="M384" s="40"/>
      <c r="N384"/>
      <c r="O384"/>
      <c r="P384"/>
      <c r="Q384" s="40"/>
      <c r="R384" s="40"/>
      <c r="S384" s="40"/>
    </row>
    <row r="385" spans="8:19" x14ac:dyDescent="0.2">
      <c r="H385" s="40"/>
      <c r="I385" s="40"/>
      <c r="J385" s="40"/>
      <c r="K385" s="40"/>
      <c r="L385" s="40"/>
      <c r="M385" s="40"/>
      <c r="N385"/>
      <c r="O385"/>
      <c r="P385"/>
      <c r="Q385" s="40"/>
      <c r="R385" s="40"/>
      <c r="S385" s="40"/>
    </row>
    <row r="386" spans="8:19" x14ac:dyDescent="0.2">
      <c r="H386" s="40"/>
      <c r="I386" s="40"/>
      <c r="J386" s="40"/>
      <c r="K386" s="40"/>
      <c r="L386" s="40"/>
      <c r="M386" s="40"/>
      <c r="N386"/>
      <c r="O386"/>
      <c r="P386"/>
      <c r="Q386" s="40"/>
      <c r="R386" s="40"/>
      <c r="S386" s="40"/>
    </row>
    <row r="387" spans="8:19" x14ac:dyDescent="0.2">
      <c r="H387" s="40"/>
      <c r="I387" s="40"/>
      <c r="J387" s="40"/>
      <c r="K387" s="40"/>
      <c r="L387" s="40"/>
      <c r="M387" s="40"/>
      <c r="N387"/>
      <c r="O387"/>
      <c r="P387"/>
      <c r="Q387" s="40"/>
      <c r="R387" s="40"/>
      <c r="S387" s="40"/>
    </row>
    <row r="388" spans="8:19" x14ac:dyDescent="0.2">
      <c r="H388" s="40"/>
      <c r="I388" s="40"/>
      <c r="J388" s="40"/>
      <c r="K388" s="40"/>
      <c r="L388" s="40"/>
      <c r="M388" s="40"/>
      <c r="N388"/>
      <c r="O388"/>
      <c r="P388"/>
      <c r="Q388" s="40"/>
      <c r="R388" s="40"/>
      <c r="S388" s="40"/>
    </row>
    <row r="389" spans="8:19" x14ac:dyDescent="0.2">
      <c r="H389" s="40"/>
      <c r="I389" s="40"/>
      <c r="J389" s="40"/>
      <c r="K389" s="40"/>
      <c r="L389" s="40"/>
      <c r="M389" s="40"/>
      <c r="N389"/>
      <c r="O389"/>
      <c r="P389"/>
      <c r="Q389" s="40"/>
      <c r="R389" s="40"/>
      <c r="S389" s="40"/>
    </row>
    <row r="390" spans="8:19" x14ac:dyDescent="0.2">
      <c r="H390" s="40"/>
      <c r="I390" s="40"/>
      <c r="J390" s="40"/>
      <c r="K390" s="40"/>
      <c r="L390" s="40"/>
      <c r="M390" s="40"/>
      <c r="N390"/>
      <c r="O390"/>
      <c r="P390"/>
      <c r="Q390" s="40"/>
      <c r="R390" s="40"/>
      <c r="S390" s="40"/>
    </row>
    <row r="391" spans="8:19" x14ac:dyDescent="0.2">
      <c r="H391" s="40"/>
      <c r="I391" s="40"/>
      <c r="J391" s="40"/>
      <c r="K391" s="40"/>
      <c r="L391" s="40"/>
      <c r="M391" s="40"/>
      <c r="N391"/>
      <c r="O391"/>
      <c r="P391"/>
      <c r="Q391" s="40"/>
      <c r="R391" s="40"/>
      <c r="S391" s="40"/>
    </row>
    <row r="392" spans="8:19" x14ac:dyDescent="0.2">
      <c r="H392" s="40"/>
      <c r="I392" s="40"/>
      <c r="J392" s="40"/>
      <c r="K392" s="40"/>
      <c r="L392" s="40"/>
      <c r="M392" s="40"/>
      <c r="N392"/>
      <c r="O392"/>
      <c r="P392"/>
      <c r="Q392" s="40"/>
      <c r="R392" s="40"/>
      <c r="S392" s="40"/>
    </row>
    <row r="393" spans="8:19" x14ac:dyDescent="0.2">
      <c r="H393" s="40"/>
      <c r="I393" s="40"/>
      <c r="J393" s="40"/>
      <c r="K393" s="40"/>
      <c r="L393" s="40"/>
      <c r="M393" s="40"/>
      <c r="N393"/>
      <c r="O393"/>
      <c r="P393"/>
      <c r="Q393" s="40"/>
      <c r="R393" s="40"/>
      <c r="S393" s="40"/>
    </row>
    <row r="394" spans="8:19" x14ac:dyDescent="0.2">
      <c r="H394" s="40"/>
      <c r="I394" s="40"/>
      <c r="J394" s="40"/>
      <c r="K394" s="40"/>
      <c r="L394" s="40"/>
      <c r="M394" s="40"/>
      <c r="N394"/>
      <c r="O394"/>
      <c r="P394"/>
      <c r="Q394" s="40"/>
      <c r="R394" s="40"/>
      <c r="S394" s="40"/>
    </row>
    <row r="395" spans="8:19" x14ac:dyDescent="0.2">
      <c r="H395" s="40"/>
      <c r="I395" s="40"/>
      <c r="J395" s="40"/>
      <c r="K395" s="40"/>
      <c r="L395" s="40"/>
      <c r="M395" s="40"/>
      <c r="N395"/>
      <c r="O395"/>
      <c r="P395"/>
      <c r="Q395" s="40"/>
      <c r="R395" s="40"/>
      <c r="S395" s="40"/>
    </row>
    <row r="396" spans="8:19" x14ac:dyDescent="0.2">
      <c r="H396" s="40"/>
      <c r="I396" s="40"/>
      <c r="J396" s="40"/>
      <c r="K396" s="40"/>
      <c r="L396" s="40"/>
      <c r="M396" s="40"/>
      <c r="N396"/>
      <c r="O396"/>
      <c r="P396"/>
      <c r="Q396" s="40"/>
      <c r="R396" s="40"/>
      <c r="S396" s="40"/>
    </row>
    <row r="397" spans="8:19" x14ac:dyDescent="0.2">
      <c r="H397" s="40"/>
      <c r="I397" s="40"/>
      <c r="J397" s="40"/>
      <c r="K397" s="40"/>
      <c r="L397" s="40"/>
      <c r="M397" s="40"/>
      <c r="N397"/>
      <c r="O397"/>
      <c r="P397"/>
      <c r="Q397" s="40"/>
      <c r="R397" s="40"/>
      <c r="S397" s="40"/>
    </row>
    <row r="398" spans="8:19" x14ac:dyDescent="0.2">
      <c r="H398" s="40"/>
      <c r="I398" s="40"/>
      <c r="J398" s="40"/>
      <c r="K398" s="40"/>
      <c r="L398" s="40"/>
      <c r="M398" s="40"/>
      <c r="N398"/>
      <c r="O398"/>
      <c r="P398"/>
      <c r="Q398" s="40"/>
      <c r="R398" s="40"/>
      <c r="S398" s="40"/>
    </row>
    <row r="399" spans="8:19" x14ac:dyDescent="0.2">
      <c r="H399" s="40"/>
      <c r="I399" s="40"/>
      <c r="J399" s="40"/>
      <c r="K399" s="40"/>
      <c r="L399" s="40"/>
      <c r="M399" s="40"/>
      <c r="N399"/>
      <c r="O399"/>
      <c r="P399"/>
      <c r="Q399" s="40"/>
      <c r="R399" s="40"/>
      <c r="S399" s="40"/>
    </row>
    <row r="400" spans="8:19" x14ac:dyDescent="0.2">
      <c r="H400" s="40"/>
      <c r="I400" s="40"/>
      <c r="J400" s="40"/>
      <c r="K400" s="40"/>
      <c r="L400" s="40"/>
      <c r="M400" s="40"/>
      <c r="N400"/>
      <c r="O400"/>
      <c r="P400"/>
      <c r="Q400" s="40"/>
      <c r="R400" s="40"/>
      <c r="S400" s="40"/>
    </row>
    <row r="401" spans="8:19" x14ac:dyDescent="0.2">
      <c r="H401" s="40"/>
      <c r="I401" s="40"/>
      <c r="J401" s="40"/>
      <c r="K401" s="40"/>
      <c r="L401" s="40"/>
      <c r="M401" s="40"/>
      <c r="N401"/>
      <c r="O401"/>
      <c r="P401"/>
      <c r="Q401" s="40"/>
      <c r="R401" s="40"/>
      <c r="S401" s="40"/>
    </row>
    <row r="402" spans="8:19" x14ac:dyDescent="0.2">
      <c r="H402" s="40"/>
      <c r="I402" s="40"/>
      <c r="J402" s="40"/>
      <c r="K402" s="40"/>
      <c r="L402" s="40"/>
      <c r="M402" s="40"/>
      <c r="N402"/>
      <c r="O402"/>
      <c r="P402"/>
      <c r="Q402" s="40"/>
      <c r="R402" s="40"/>
      <c r="S402" s="40"/>
    </row>
    <row r="403" spans="8:19" x14ac:dyDescent="0.2">
      <c r="H403" s="40"/>
      <c r="I403" s="40"/>
      <c r="J403" s="40"/>
      <c r="K403" s="40"/>
      <c r="L403" s="40"/>
      <c r="M403" s="40"/>
      <c r="N403"/>
      <c r="O403"/>
      <c r="P403"/>
      <c r="Q403" s="40"/>
      <c r="R403" s="40"/>
      <c r="S403" s="40"/>
    </row>
    <row r="404" spans="8:19" x14ac:dyDescent="0.2">
      <c r="H404" s="40"/>
      <c r="I404" s="40"/>
      <c r="J404" s="40"/>
      <c r="K404" s="40"/>
      <c r="L404" s="40"/>
      <c r="M404" s="40"/>
      <c r="N404"/>
      <c r="O404"/>
      <c r="P404"/>
      <c r="Q404" s="40"/>
      <c r="R404" s="40"/>
      <c r="S404" s="40"/>
    </row>
    <row r="405" spans="8:19" x14ac:dyDescent="0.2">
      <c r="H405" s="40"/>
      <c r="I405" s="40"/>
      <c r="J405" s="40"/>
      <c r="K405" s="40"/>
      <c r="L405" s="40"/>
      <c r="M405" s="40"/>
      <c r="N405"/>
      <c r="O405"/>
      <c r="P405"/>
      <c r="Q405" s="40"/>
      <c r="R405" s="40"/>
      <c r="S405" s="40"/>
    </row>
    <row r="406" spans="8:19" x14ac:dyDescent="0.2">
      <c r="H406" s="40"/>
      <c r="I406" s="40"/>
      <c r="J406" s="40"/>
      <c r="K406" s="40"/>
      <c r="L406" s="40"/>
      <c r="M406" s="40"/>
      <c r="N406"/>
      <c r="O406"/>
      <c r="P406"/>
      <c r="Q406" s="40"/>
      <c r="R406" s="40"/>
      <c r="S406" s="40"/>
    </row>
    <row r="407" spans="8:19" x14ac:dyDescent="0.2">
      <c r="H407" s="40"/>
      <c r="I407" s="40"/>
      <c r="J407" s="40"/>
      <c r="K407" s="40"/>
      <c r="L407" s="40"/>
      <c r="M407" s="40"/>
      <c r="N407"/>
      <c r="O407"/>
      <c r="P407"/>
      <c r="Q407" s="40"/>
      <c r="R407" s="40"/>
      <c r="S407" s="40"/>
    </row>
    <row r="408" spans="8:19" x14ac:dyDescent="0.2">
      <c r="H408" s="40"/>
      <c r="I408" s="40"/>
      <c r="J408" s="40"/>
      <c r="K408" s="40"/>
      <c r="L408" s="40"/>
      <c r="M408" s="40"/>
      <c r="N408"/>
      <c r="O408"/>
      <c r="P408"/>
      <c r="Q408" s="40"/>
      <c r="R408" s="40"/>
      <c r="S408" s="40"/>
    </row>
    <row r="409" spans="8:19" x14ac:dyDescent="0.2">
      <c r="H409" s="40"/>
      <c r="I409" s="40"/>
      <c r="J409" s="40"/>
      <c r="K409" s="40"/>
      <c r="L409" s="40"/>
      <c r="M409" s="40"/>
      <c r="N409"/>
      <c r="O409"/>
      <c r="P409"/>
      <c r="Q409" s="40"/>
      <c r="R409" s="40"/>
      <c r="S409" s="40"/>
    </row>
    <row r="410" spans="8:19" x14ac:dyDescent="0.2">
      <c r="H410" s="40"/>
      <c r="I410" s="40"/>
      <c r="J410" s="40"/>
      <c r="K410" s="40"/>
      <c r="L410" s="40"/>
      <c r="M410" s="40"/>
      <c r="N410"/>
      <c r="O410"/>
      <c r="P410"/>
      <c r="Q410" s="40"/>
      <c r="R410" s="40"/>
      <c r="S410" s="40"/>
    </row>
    <row r="411" spans="8:19" x14ac:dyDescent="0.2">
      <c r="H411" s="40"/>
      <c r="I411" s="40"/>
      <c r="J411" s="40"/>
      <c r="K411" s="40"/>
      <c r="L411" s="40"/>
      <c r="M411" s="40"/>
      <c r="N411"/>
      <c r="O411"/>
      <c r="P411"/>
      <c r="Q411" s="40"/>
      <c r="R411" s="40"/>
      <c r="S411" s="40"/>
    </row>
    <row r="412" spans="8:19" x14ac:dyDescent="0.2">
      <c r="H412" s="40"/>
      <c r="I412" s="40"/>
      <c r="J412" s="40"/>
      <c r="K412" s="40"/>
      <c r="L412" s="40"/>
      <c r="M412" s="40"/>
      <c r="N412"/>
      <c r="O412"/>
      <c r="P412"/>
      <c r="Q412" s="40"/>
      <c r="R412" s="40"/>
      <c r="S412" s="40"/>
    </row>
    <row r="413" spans="8:19" x14ac:dyDescent="0.2">
      <c r="H413" s="40"/>
      <c r="I413" s="40"/>
      <c r="J413" s="40"/>
      <c r="K413" s="40"/>
      <c r="L413" s="40"/>
      <c r="M413" s="40"/>
      <c r="N413"/>
      <c r="O413"/>
      <c r="P413"/>
      <c r="Q413" s="40"/>
      <c r="R413" s="40"/>
      <c r="S413" s="40"/>
    </row>
    <row r="414" spans="8:19" x14ac:dyDescent="0.2">
      <c r="H414" s="40"/>
      <c r="I414" s="40"/>
      <c r="J414" s="40"/>
      <c r="K414" s="40"/>
      <c r="L414" s="40"/>
      <c r="M414" s="40"/>
      <c r="N414"/>
      <c r="O414"/>
      <c r="P414"/>
      <c r="Q414" s="40"/>
      <c r="R414" s="40"/>
      <c r="S414" s="40"/>
    </row>
    <row r="415" spans="8:19" x14ac:dyDescent="0.2">
      <c r="H415" s="40"/>
      <c r="I415" s="40"/>
      <c r="J415" s="40"/>
      <c r="K415" s="40"/>
      <c r="L415" s="40"/>
      <c r="M415" s="40"/>
      <c r="N415"/>
      <c r="O415"/>
      <c r="P415"/>
      <c r="Q415" s="40"/>
      <c r="R415" s="40"/>
      <c r="S415" s="40"/>
    </row>
    <row r="416" spans="8:19" x14ac:dyDescent="0.2">
      <c r="H416" s="40"/>
      <c r="I416" s="40"/>
      <c r="J416" s="40"/>
      <c r="K416" s="40"/>
      <c r="L416" s="40"/>
      <c r="M416" s="40"/>
      <c r="N416"/>
      <c r="O416"/>
      <c r="P416"/>
      <c r="Q416" s="40"/>
      <c r="R416" s="40"/>
      <c r="S416" s="40"/>
    </row>
    <row r="417" spans="8:19" x14ac:dyDescent="0.2">
      <c r="H417" s="40"/>
      <c r="I417" s="40"/>
      <c r="J417" s="40"/>
      <c r="K417" s="40"/>
      <c r="L417" s="40"/>
      <c r="M417" s="40"/>
      <c r="N417"/>
      <c r="O417"/>
      <c r="P417"/>
      <c r="Q417" s="40"/>
      <c r="R417" s="40"/>
      <c r="S417" s="40"/>
    </row>
    <row r="418" spans="8:19" x14ac:dyDescent="0.2">
      <c r="H418" s="40"/>
      <c r="I418" s="40"/>
      <c r="J418" s="40"/>
      <c r="K418" s="40"/>
      <c r="L418" s="40"/>
      <c r="M418" s="40"/>
      <c r="N418"/>
      <c r="O418"/>
      <c r="P418"/>
      <c r="Q418" s="40"/>
      <c r="R418" s="40"/>
      <c r="S418" s="40"/>
    </row>
    <row r="419" spans="8:19" x14ac:dyDescent="0.2">
      <c r="H419" s="40"/>
      <c r="I419" s="40"/>
      <c r="J419" s="40"/>
      <c r="K419" s="40"/>
      <c r="L419" s="40"/>
      <c r="M419" s="40"/>
      <c r="N419"/>
      <c r="O419"/>
      <c r="P419"/>
      <c r="Q419" s="40"/>
      <c r="R419" s="40"/>
      <c r="S419" s="40"/>
    </row>
    <row r="420" spans="8:19" x14ac:dyDescent="0.2">
      <c r="H420" s="40"/>
      <c r="I420" s="40"/>
      <c r="J420" s="40"/>
      <c r="K420" s="40"/>
      <c r="L420" s="40"/>
      <c r="M420" s="40"/>
      <c r="N420"/>
      <c r="O420"/>
      <c r="P420"/>
      <c r="Q420" s="40"/>
      <c r="R420" s="40"/>
      <c r="S420" s="40"/>
    </row>
    <row r="421" spans="8:19" x14ac:dyDescent="0.2">
      <c r="H421" s="40"/>
      <c r="I421" s="40"/>
      <c r="J421" s="40"/>
      <c r="K421" s="40"/>
      <c r="L421" s="40"/>
      <c r="M421" s="40"/>
      <c r="N421"/>
      <c r="O421"/>
      <c r="P421"/>
      <c r="Q421" s="40"/>
      <c r="R421" s="40"/>
      <c r="S421" s="40"/>
    </row>
    <row r="422" spans="8:19" x14ac:dyDescent="0.2">
      <c r="H422" s="40"/>
      <c r="I422" s="40"/>
      <c r="J422" s="40"/>
      <c r="K422" s="40"/>
      <c r="L422" s="40"/>
      <c r="M422" s="40"/>
      <c r="N422"/>
      <c r="O422"/>
      <c r="P422"/>
      <c r="Q422" s="40"/>
      <c r="R422" s="40"/>
      <c r="S422" s="40"/>
    </row>
    <row r="423" spans="8:19" x14ac:dyDescent="0.2">
      <c r="H423" s="40"/>
      <c r="I423" s="40"/>
      <c r="J423" s="40"/>
      <c r="K423" s="40"/>
      <c r="L423" s="40"/>
      <c r="M423" s="40"/>
      <c r="N423"/>
      <c r="O423"/>
      <c r="P423"/>
      <c r="Q423" s="40"/>
      <c r="R423" s="40"/>
      <c r="S423" s="40"/>
    </row>
    <row r="424" spans="8:19" x14ac:dyDescent="0.2">
      <c r="H424" s="40"/>
      <c r="I424" s="40"/>
      <c r="J424" s="40"/>
      <c r="K424" s="40"/>
      <c r="L424" s="40"/>
      <c r="M424" s="40"/>
      <c r="N424"/>
      <c r="O424"/>
      <c r="P424"/>
      <c r="Q424" s="40"/>
      <c r="R424" s="40"/>
      <c r="S424" s="40"/>
    </row>
    <row r="425" spans="8:19" x14ac:dyDescent="0.2">
      <c r="H425" s="40"/>
      <c r="I425" s="40"/>
      <c r="J425" s="40"/>
      <c r="K425" s="40"/>
      <c r="L425" s="40"/>
      <c r="M425" s="40"/>
      <c r="N425"/>
      <c r="O425"/>
      <c r="P425"/>
      <c r="Q425" s="40"/>
      <c r="R425" s="40"/>
      <c r="S425" s="40"/>
    </row>
    <row r="426" spans="8:19" x14ac:dyDescent="0.2">
      <c r="H426" s="40"/>
      <c r="I426" s="40"/>
      <c r="J426" s="40"/>
      <c r="K426" s="40"/>
      <c r="L426" s="40"/>
      <c r="M426" s="40"/>
      <c r="N426"/>
      <c r="O426"/>
      <c r="P426"/>
      <c r="Q426" s="40"/>
      <c r="R426" s="40"/>
      <c r="S426" s="40"/>
    </row>
    <row r="427" spans="8:19" x14ac:dyDescent="0.2">
      <c r="H427" s="40"/>
      <c r="I427" s="40"/>
      <c r="J427" s="40"/>
      <c r="K427" s="40"/>
      <c r="L427" s="40"/>
      <c r="M427" s="40"/>
      <c r="N427"/>
      <c r="O427"/>
      <c r="P427"/>
      <c r="Q427" s="40"/>
      <c r="R427" s="40"/>
      <c r="S427" s="40"/>
    </row>
    <row r="428" spans="8:19" x14ac:dyDescent="0.2">
      <c r="H428" s="40"/>
      <c r="I428" s="40"/>
      <c r="J428" s="40"/>
      <c r="K428" s="40"/>
      <c r="L428" s="40"/>
      <c r="M428" s="40"/>
      <c r="N428"/>
      <c r="O428"/>
      <c r="P428"/>
      <c r="Q428" s="40"/>
      <c r="R428" s="40"/>
      <c r="S428" s="40"/>
    </row>
    <row r="429" spans="8:19" x14ac:dyDescent="0.2">
      <c r="H429" s="40"/>
      <c r="I429" s="40"/>
      <c r="J429" s="40"/>
      <c r="K429" s="40"/>
      <c r="L429" s="40"/>
      <c r="M429" s="40"/>
      <c r="N429"/>
      <c r="O429"/>
      <c r="P429"/>
      <c r="Q429" s="40"/>
      <c r="R429" s="40"/>
      <c r="S429" s="40"/>
    </row>
    <row r="430" spans="8:19" x14ac:dyDescent="0.2">
      <c r="H430" s="40"/>
      <c r="I430" s="40"/>
      <c r="J430" s="40"/>
      <c r="K430" s="40"/>
      <c r="L430" s="40"/>
      <c r="M430" s="40"/>
      <c r="N430"/>
      <c r="O430"/>
      <c r="P430"/>
      <c r="Q430" s="40"/>
      <c r="R430" s="40"/>
      <c r="S430" s="40"/>
    </row>
    <row r="431" spans="8:19" x14ac:dyDescent="0.2">
      <c r="H431" s="40"/>
      <c r="I431" s="40"/>
      <c r="J431" s="40"/>
      <c r="K431" s="40"/>
      <c r="L431" s="40"/>
      <c r="M431" s="40"/>
      <c r="N431"/>
      <c r="O431"/>
      <c r="P431"/>
      <c r="Q431" s="40"/>
      <c r="R431" s="40"/>
      <c r="S431" s="40"/>
    </row>
    <row r="432" spans="8:19" x14ac:dyDescent="0.2">
      <c r="H432" s="40"/>
      <c r="I432" s="40"/>
      <c r="J432" s="40"/>
      <c r="K432" s="40"/>
      <c r="L432" s="40"/>
      <c r="M432" s="40"/>
      <c r="N432"/>
      <c r="O432"/>
      <c r="P432"/>
      <c r="Q432" s="40"/>
      <c r="R432" s="40"/>
      <c r="S432" s="40"/>
    </row>
    <row r="433" spans="8:19" x14ac:dyDescent="0.2">
      <c r="H433" s="40"/>
      <c r="I433" s="40"/>
      <c r="J433" s="40"/>
      <c r="K433" s="40"/>
      <c r="L433" s="40"/>
      <c r="M433" s="40"/>
      <c r="N433"/>
      <c r="O433"/>
      <c r="P433"/>
      <c r="Q433" s="40"/>
      <c r="R433" s="40"/>
      <c r="S433" s="40"/>
    </row>
    <row r="434" spans="8:19" x14ac:dyDescent="0.2">
      <c r="H434" s="40"/>
      <c r="I434" s="40"/>
      <c r="J434" s="40"/>
      <c r="K434" s="40"/>
      <c r="L434" s="40"/>
      <c r="M434" s="40"/>
      <c r="N434"/>
      <c r="O434"/>
      <c r="P434"/>
      <c r="Q434" s="40"/>
      <c r="R434" s="40"/>
      <c r="S434" s="40"/>
    </row>
    <row r="435" spans="8:19" x14ac:dyDescent="0.2">
      <c r="H435" s="40"/>
      <c r="I435" s="40"/>
      <c r="J435" s="40"/>
      <c r="K435" s="40"/>
      <c r="L435" s="40"/>
      <c r="M435" s="40"/>
      <c r="N435"/>
      <c r="O435"/>
      <c r="P435"/>
      <c r="Q435" s="40"/>
      <c r="R435" s="40"/>
      <c r="S435" s="40"/>
    </row>
    <row r="436" spans="8:19" x14ac:dyDescent="0.2">
      <c r="H436" s="40"/>
      <c r="I436" s="40"/>
      <c r="J436" s="40"/>
      <c r="K436" s="40"/>
      <c r="L436" s="40"/>
      <c r="M436" s="40"/>
      <c r="N436"/>
      <c r="O436"/>
      <c r="P436"/>
      <c r="Q436" s="40"/>
      <c r="R436" s="40"/>
      <c r="S436" s="40"/>
    </row>
    <row r="437" spans="8:19" x14ac:dyDescent="0.2">
      <c r="H437" s="40"/>
      <c r="I437" s="40"/>
      <c r="J437" s="40"/>
      <c r="K437" s="40"/>
      <c r="L437" s="40"/>
      <c r="M437" s="40"/>
      <c r="N437"/>
      <c r="O437"/>
      <c r="P437"/>
      <c r="Q437" s="40"/>
      <c r="R437" s="40"/>
      <c r="S437" s="40"/>
    </row>
    <row r="438" spans="8:19" x14ac:dyDescent="0.2">
      <c r="H438" s="40"/>
      <c r="I438" s="40"/>
      <c r="J438" s="40"/>
      <c r="K438" s="40"/>
      <c r="L438" s="40"/>
      <c r="M438" s="40"/>
      <c r="N438"/>
      <c r="O438"/>
      <c r="P438"/>
      <c r="Q438" s="40"/>
      <c r="R438" s="40"/>
      <c r="S438" s="40"/>
    </row>
    <row r="439" spans="8:19" x14ac:dyDescent="0.2">
      <c r="H439" s="40"/>
      <c r="I439" s="40"/>
      <c r="J439" s="40"/>
      <c r="K439" s="40"/>
      <c r="L439" s="40"/>
      <c r="M439" s="40"/>
      <c r="N439"/>
      <c r="O439"/>
      <c r="P439"/>
      <c r="Q439" s="40"/>
      <c r="R439" s="40"/>
      <c r="S439" s="40"/>
    </row>
    <row r="440" spans="8:19" x14ac:dyDescent="0.2">
      <c r="H440" s="40"/>
      <c r="I440" s="40"/>
      <c r="J440" s="40"/>
      <c r="K440" s="40"/>
      <c r="L440" s="40"/>
      <c r="M440" s="40"/>
      <c r="N440"/>
      <c r="O440"/>
      <c r="P440"/>
      <c r="Q440" s="40"/>
      <c r="R440" s="40"/>
      <c r="S440" s="40"/>
    </row>
    <row r="441" spans="8:19" x14ac:dyDescent="0.2">
      <c r="H441" s="40"/>
      <c r="I441" s="40"/>
      <c r="J441" s="40"/>
      <c r="K441" s="40"/>
      <c r="L441" s="40"/>
      <c r="M441" s="40"/>
      <c r="N441"/>
      <c r="O441"/>
      <c r="P441"/>
      <c r="Q441" s="40"/>
      <c r="R441" s="40"/>
      <c r="S441" s="40"/>
    </row>
    <row r="442" spans="8:19" x14ac:dyDescent="0.2">
      <c r="H442" s="40"/>
      <c r="I442" s="40"/>
      <c r="J442" s="40"/>
      <c r="K442" s="40"/>
      <c r="L442" s="40"/>
      <c r="M442" s="40"/>
      <c r="N442"/>
      <c r="O442"/>
      <c r="P442"/>
      <c r="Q442" s="40"/>
      <c r="R442" s="40"/>
      <c r="S442" s="40"/>
    </row>
    <row r="443" spans="8:19" x14ac:dyDescent="0.2">
      <c r="H443" s="40"/>
      <c r="I443" s="40"/>
      <c r="J443" s="40"/>
      <c r="K443" s="40"/>
      <c r="L443" s="40"/>
      <c r="M443" s="40"/>
      <c r="N443"/>
      <c r="O443"/>
      <c r="P443"/>
      <c r="Q443" s="40"/>
      <c r="R443" s="40"/>
      <c r="S443" s="40"/>
    </row>
    <row r="444" spans="8:19" x14ac:dyDescent="0.2">
      <c r="H444" s="40"/>
      <c r="I444" s="40"/>
      <c r="J444" s="40"/>
      <c r="K444" s="40"/>
      <c r="L444" s="40"/>
      <c r="M444" s="40"/>
      <c r="N444"/>
      <c r="O444"/>
      <c r="P444"/>
      <c r="Q444" s="40"/>
      <c r="R444" s="40"/>
      <c r="S444" s="40"/>
    </row>
    <row r="445" spans="8:19" x14ac:dyDescent="0.2">
      <c r="H445" s="40"/>
      <c r="I445" s="40"/>
      <c r="J445" s="40"/>
      <c r="K445" s="40"/>
      <c r="L445" s="40"/>
      <c r="M445" s="40"/>
      <c r="N445"/>
      <c r="O445"/>
      <c r="P445"/>
      <c r="Q445" s="40"/>
      <c r="R445" s="40"/>
      <c r="S445" s="40"/>
    </row>
    <row r="446" spans="8:19" x14ac:dyDescent="0.2">
      <c r="H446" s="40"/>
      <c r="I446" s="40"/>
      <c r="J446" s="40"/>
      <c r="K446" s="40"/>
      <c r="L446" s="40"/>
      <c r="M446" s="40"/>
      <c r="N446"/>
      <c r="O446"/>
      <c r="P446"/>
      <c r="Q446" s="40"/>
      <c r="R446" s="40"/>
      <c r="S446" s="40"/>
    </row>
    <row r="447" spans="8:19" x14ac:dyDescent="0.2">
      <c r="H447" s="40"/>
      <c r="I447" s="40"/>
      <c r="J447" s="40"/>
      <c r="K447" s="40"/>
      <c r="L447" s="40"/>
      <c r="M447" s="40"/>
      <c r="N447"/>
      <c r="O447"/>
      <c r="P447"/>
      <c r="Q447" s="40"/>
      <c r="R447" s="40"/>
      <c r="S447" s="40"/>
    </row>
    <row r="448" spans="8:19" x14ac:dyDescent="0.2">
      <c r="H448" s="40"/>
      <c r="I448" s="40"/>
      <c r="J448" s="40"/>
      <c r="K448" s="40"/>
      <c r="L448" s="40"/>
      <c r="M448" s="40"/>
      <c r="N448"/>
      <c r="O448"/>
      <c r="P448"/>
      <c r="Q448" s="40"/>
      <c r="R448" s="40"/>
      <c r="S448" s="40"/>
    </row>
    <row r="449" spans="8:19" x14ac:dyDescent="0.2">
      <c r="H449" s="40"/>
      <c r="I449" s="40"/>
      <c r="J449" s="40"/>
      <c r="K449" s="40"/>
      <c r="L449" s="40"/>
      <c r="M449" s="40"/>
      <c r="N449"/>
      <c r="O449"/>
      <c r="P449"/>
      <c r="Q449" s="40"/>
      <c r="R449" s="40"/>
      <c r="S449" s="40"/>
    </row>
    <row r="450" spans="8:19" x14ac:dyDescent="0.2">
      <c r="H450" s="40"/>
      <c r="I450" s="40"/>
      <c r="J450" s="40"/>
      <c r="K450" s="40"/>
      <c r="L450" s="40"/>
      <c r="M450" s="40"/>
      <c r="N450"/>
      <c r="O450"/>
      <c r="P450"/>
      <c r="Q450" s="40"/>
      <c r="R450" s="40"/>
      <c r="S450" s="40"/>
    </row>
    <row r="451" spans="8:19" x14ac:dyDescent="0.2">
      <c r="H451" s="40"/>
      <c r="I451" s="40"/>
      <c r="J451" s="40"/>
      <c r="K451" s="40"/>
      <c r="L451" s="40"/>
      <c r="M451" s="40"/>
      <c r="N451"/>
      <c r="O451"/>
      <c r="P451"/>
      <c r="Q451" s="40"/>
      <c r="R451" s="40"/>
      <c r="S451" s="40"/>
    </row>
    <row r="452" spans="8:19" x14ac:dyDescent="0.2">
      <c r="H452" s="40"/>
      <c r="I452" s="40"/>
      <c r="J452" s="40"/>
      <c r="K452" s="40"/>
      <c r="L452" s="40"/>
      <c r="M452" s="40"/>
      <c r="N452"/>
      <c r="O452"/>
      <c r="P452"/>
      <c r="Q452" s="40"/>
      <c r="R452" s="40"/>
      <c r="S452" s="40"/>
    </row>
    <row r="453" spans="8:19" x14ac:dyDescent="0.2">
      <c r="H453" s="40"/>
      <c r="I453" s="40"/>
      <c r="J453" s="40"/>
      <c r="K453" s="40"/>
      <c r="L453" s="40"/>
      <c r="M453" s="40"/>
      <c r="N453"/>
      <c r="O453"/>
      <c r="P453"/>
      <c r="Q453" s="40"/>
      <c r="R453" s="40"/>
      <c r="S453" s="40"/>
    </row>
    <row r="454" spans="8:19" x14ac:dyDescent="0.2">
      <c r="H454" s="40"/>
      <c r="I454" s="40"/>
      <c r="J454" s="40"/>
      <c r="K454" s="40"/>
      <c r="L454" s="40"/>
      <c r="M454" s="40"/>
      <c r="N454"/>
      <c r="O454"/>
      <c r="P454"/>
      <c r="Q454" s="40"/>
      <c r="R454" s="40"/>
      <c r="S454" s="40"/>
    </row>
    <row r="455" spans="8:19" x14ac:dyDescent="0.2">
      <c r="H455" s="40"/>
      <c r="I455" s="40"/>
      <c r="J455" s="40"/>
      <c r="K455" s="40"/>
      <c r="L455" s="40"/>
      <c r="M455" s="40"/>
      <c r="N455"/>
      <c r="O455"/>
      <c r="P455"/>
      <c r="Q455" s="40"/>
      <c r="R455" s="40"/>
      <c r="S455" s="40"/>
    </row>
    <row r="456" spans="8:19" x14ac:dyDescent="0.2">
      <c r="H456" s="40"/>
      <c r="I456" s="40"/>
      <c r="J456" s="40"/>
      <c r="K456" s="40"/>
      <c r="L456" s="40"/>
      <c r="M456" s="40"/>
      <c r="N456"/>
      <c r="O456"/>
      <c r="P456"/>
      <c r="Q456" s="40"/>
      <c r="R456" s="40"/>
      <c r="S456" s="40"/>
    </row>
    <row r="457" spans="8:19" x14ac:dyDescent="0.2">
      <c r="H457" s="40"/>
      <c r="I457" s="40"/>
      <c r="J457" s="40"/>
      <c r="K457" s="40"/>
      <c r="L457" s="40"/>
      <c r="M457" s="40"/>
      <c r="N457"/>
      <c r="O457"/>
      <c r="P457"/>
      <c r="Q457" s="40"/>
      <c r="R457" s="40"/>
      <c r="S457" s="40"/>
    </row>
    <row r="458" spans="8:19" x14ac:dyDescent="0.2">
      <c r="H458" s="40"/>
      <c r="I458" s="40"/>
      <c r="J458" s="40"/>
      <c r="K458" s="40"/>
      <c r="L458" s="40"/>
      <c r="M458" s="40"/>
      <c r="N458"/>
      <c r="O458"/>
      <c r="P458"/>
      <c r="Q458" s="40"/>
      <c r="R458" s="40"/>
      <c r="S458" s="40"/>
    </row>
    <row r="459" spans="8:19" x14ac:dyDescent="0.2">
      <c r="H459" s="40"/>
      <c r="I459" s="40"/>
      <c r="J459" s="40"/>
      <c r="K459" s="40"/>
      <c r="L459" s="40"/>
      <c r="M459" s="40"/>
      <c r="N459"/>
      <c r="O459"/>
      <c r="P459"/>
      <c r="Q459" s="40"/>
      <c r="R459" s="40"/>
      <c r="S459" s="40"/>
    </row>
    <row r="460" spans="8:19" x14ac:dyDescent="0.2">
      <c r="H460" s="40"/>
      <c r="I460" s="40"/>
      <c r="J460" s="40"/>
      <c r="K460" s="40"/>
      <c r="L460" s="40"/>
      <c r="M460" s="40"/>
      <c r="N460"/>
      <c r="O460"/>
      <c r="P460"/>
      <c r="Q460" s="40"/>
      <c r="R460" s="40"/>
      <c r="S460" s="40"/>
    </row>
    <row r="461" spans="8:19" x14ac:dyDescent="0.2">
      <c r="H461" s="40"/>
      <c r="I461" s="40"/>
      <c r="J461" s="40"/>
      <c r="K461" s="40"/>
      <c r="L461" s="40"/>
      <c r="M461" s="40"/>
      <c r="N461"/>
      <c r="O461"/>
      <c r="P461"/>
      <c r="Q461" s="40"/>
      <c r="R461" s="40"/>
      <c r="S461" s="40"/>
    </row>
    <row r="462" spans="8:19" x14ac:dyDescent="0.2">
      <c r="H462" s="40"/>
      <c r="I462" s="40"/>
      <c r="J462" s="40"/>
      <c r="K462" s="40"/>
      <c r="L462" s="40"/>
      <c r="M462" s="40"/>
      <c r="N462"/>
      <c r="O462"/>
      <c r="P462"/>
      <c r="Q462" s="40"/>
      <c r="R462" s="40"/>
      <c r="S462" s="40"/>
    </row>
    <row r="463" spans="8:19" x14ac:dyDescent="0.2">
      <c r="H463" s="40"/>
      <c r="I463" s="40"/>
      <c r="J463" s="40"/>
      <c r="K463" s="40"/>
      <c r="L463" s="40"/>
      <c r="M463" s="40"/>
      <c r="N463"/>
      <c r="O463"/>
      <c r="P463"/>
      <c r="Q463" s="40"/>
      <c r="R463" s="40"/>
      <c r="S463" s="40"/>
    </row>
    <row r="464" spans="8:19" x14ac:dyDescent="0.2">
      <c r="H464" s="40"/>
      <c r="I464" s="40"/>
      <c r="J464" s="40"/>
      <c r="K464" s="40"/>
      <c r="L464" s="40"/>
      <c r="M464" s="40"/>
      <c r="N464"/>
      <c r="O464"/>
      <c r="P464"/>
      <c r="Q464" s="40"/>
      <c r="R464" s="40"/>
      <c r="S464" s="40"/>
    </row>
    <row r="465" spans="8:19" x14ac:dyDescent="0.2">
      <c r="H465" s="40"/>
      <c r="I465" s="40"/>
      <c r="J465" s="40"/>
      <c r="K465" s="40"/>
      <c r="L465" s="40"/>
      <c r="M465" s="40"/>
      <c r="N465"/>
      <c r="O465"/>
      <c r="P465"/>
      <c r="Q465" s="40"/>
      <c r="R465" s="40"/>
      <c r="S465" s="40"/>
    </row>
    <row r="466" spans="8:19" x14ac:dyDescent="0.2">
      <c r="H466" s="40"/>
      <c r="I466" s="40"/>
      <c r="J466" s="40"/>
      <c r="K466" s="40"/>
      <c r="L466" s="40"/>
      <c r="M466" s="40"/>
      <c r="N466"/>
      <c r="O466"/>
      <c r="P466"/>
      <c r="Q466" s="40"/>
      <c r="R466" s="40"/>
      <c r="S466" s="40"/>
    </row>
    <row r="467" spans="8:19" x14ac:dyDescent="0.2">
      <c r="H467" s="40"/>
      <c r="I467" s="40"/>
      <c r="J467" s="40"/>
      <c r="K467" s="40"/>
      <c r="L467" s="40"/>
      <c r="M467" s="40"/>
      <c r="N467"/>
      <c r="O467"/>
      <c r="P467"/>
      <c r="Q467" s="40"/>
      <c r="R467" s="40"/>
      <c r="S467" s="40"/>
    </row>
    <row r="468" spans="8:19" x14ac:dyDescent="0.2">
      <c r="H468" s="40"/>
      <c r="I468" s="40"/>
      <c r="J468" s="40"/>
      <c r="K468" s="40"/>
      <c r="L468" s="40"/>
      <c r="M468" s="40"/>
      <c r="N468"/>
      <c r="O468"/>
      <c r="P468"/>
      <c r="Q468" s="40"/>
      <c r="R468" s="40"/>
      <c r="S468" s="40"/>
    </row>
    <row r="469" spans="8:19" x14ac:dyDescent="0.2">
      <c r="H469" s="40"/>
      <c r="I469" s="40"/>
      <c r="J469" s="40"/>
      <c r="K469" s="40"/>
      <c r="L469" s="40"/>
      <c r="M469" s="40"/>
      <c r="N469"/>
      <c r="O469"/>
      <c r="P469"/>
      <c r="Q469" s="40"/>
      <c r="R469" s="40"/>
      <c r="S469" s="40"/>
    </row>
    <row r="470" spans="8:19" x14ac:dyDescent="0.2">
      <c r="H470" s="40"/>
      <c r="I470" s="40"/>
      <c r="J470" s="40"/>
      <c r="K470" s="40"/>
      <c r="L470" s="40"/>
      <c r="M470" s="40"/>
      <c r="N470"/>
      <c r="O470"/>
      <c r="P470"/>
      <c r="Q470" s="40"/>
      <c r="R470" s="40"/>
      <c r="S470" s="40"/>
    </row>
    <row r="471" spans="8:19" x14ac:dyDescent="0.2">
      <c r="H471" s="40"/>
      <c r="I471" s="40"/>
      <c r="J471" s="40"/>
      <c r="K471" s="40"/>
      <c r="L471" s="40"/>
      <c r="M471" s="40"/>
      <c r="N471"/>
      <c r="O471"/>
      <c r="P471"/>
      <c r="Q471" s="40"/>
      <c r="R471" s="40"/>
      <c r="S471" s="40"/>
    </row>
    <row r="472" spans="8:19" x14ac:dyDescent="0.2">
      <c r="H472" s="40"/>
      <c r="I472" s="40"/>
      <c r="J472" s="40"/>
      <c r="K472" s="40"/>
      <c r="L472" s="40"/>
      <c r="M472" s="40"/>
      <c r="N472"/>
      <c r="O472"/>
      <c r="P472"/>
      <c r="Q472" s="40"/>
      <c r="R472" s="40"/>
      <c r="S472" s="40"/>
    </row>
    <row r="473" spans="8:19" x14ac:dyDescent="0.2">
      <c r="H473" s="40"/>
      <c r="I473" s="40"/>
      <c r="J473" s="40"/>
      <c r="K473" s="40"/>
      <c r="L473" s="40"/>
      <c r="M473" s="40"/>
      <c r="N473"/>
      <c r="O473"/>
      <c r="P473"/>
      <c r="Q473" s="40"/>
      <c r="R473" s="40"/>
      <c r="S473" s="40"/>
    </row>
    <row r="474" spans="8:19" x14ac:dyDescent="0.2">
      <c r="H474" s="40"/>
      <c r="I474" s="40"/>
      <c r="J474" s="40"/>
      <c r="K474" s="40"/>
      <c r="L474" s="40"/>
      <c r="M474" s="40"/>
      <c r="N474"/>
      <c r="O474"/>
      <c r="P474"/>
      <c r="Q474" s="40"/>
      <c r="R474" s="40"/>
      <c r="S474" s="40"/>
    </row>
    <row r="475" spans="8:19" x14ac:dyDescent="0.2">
      <c r="H475" s="40"/>
      <c r="I475" s="40"/>
      <c r="J475" s="40"/>
      <c r="K475" s="40"/>
      <c r="L475" s="40"/>
      <c r="M475" s="40"/>
      <c r="N475"/>
      <c r="O475"/>
      <c r="P475"/>
      <c r="Q475" s="40"/>
      <c r="R475" s="40"/>
      <c r="S475" s="40"/>
    </row>
    <row r="476" spans="8:19" x14ac:dyDescent="0.2">
      <c r="H476" s="40"/>
      <c r="I476" s="40"/>
      <c r="J476" s="40"/>
      <c r="K476" s="40"/>
      <c r="L476" s="40"/>
      <c r="M476" s="40"/>
      <c r="N476"/>
      <c r="O476"/>
      <c r="P476"/>
      <c r="Q476" s="40"/>
      <c r="R476" s="40"/>
      <c r="S476" s="40"/>
    </row>
    <row r="477" spans="8:19" x14ac:dyDescent="0.2">
      <c r="H477" s="40"/>
      <c r="I477" s="40"/>
      <c r="J477" s="40"/>
      <c r="K477" s="40"/>
      <c r="L477" s="40"/>
      <c r="M477" s="40"/>
      <c r="N477"/>
      <c r="O477"/>
      <c r="P477"/>
      <c r="Q477" s="40"/>
      <c r="R477" s="40"/>
      <c r="S477" s="40"/>
    </row>
    <row r="478" spans="8:19" x14ac:dyDescent="0.2">
      <c r="H478" s="40"/>
      <c r="I478" s="40"/>
      <c r="J478" s="40"/>
      <c r="K478" s="40"/>
      <c r="L478" s="40"/>
      <c r="M478" s="40"/>
      <c r="N478"/>
      <c r="O478"/>
      <c r="P478"/>
      <c r="Q478" s="40"/>
      <c r="R478" s="40"/>
      <c r="S478" s="40"/>
    </row>
    <row r="479" spans="8:19" x14ac:dyDescent="0.2">
      <c r="H479" s="40"/>
      <c r="I479" s="40"/>
      <c r="J479" s="40"/>
      <c r="K479" s="40"/>
      <c r="L479" s="40"/>
      <c r="M479" s="40"/>
      <c r="N479"/>
      <c r="O479"/>
      <c r="P479"/>
      <c r="Q479" s="40"/>
      <c r="R479" s="40"/>
      <c r="S479" s="40"/>
    </row>
    <row r="480" spans="8:19" x14ac:dyDescent="0.2">
      <c r="H480" s="40"/>
      <c r="I480" s="40"/>
      <c r="J480" s="40"/>
      <c r="K480" s="40"/>
      <c r="L480" s="40"/>
      <c r="M480" s="40"/>
      <c r="N480"/>
      <c r="O480"/>
      <c r="P480"/>
      <c r="Q480" s="40"/>
      <c r="R480" s="40"/>
      <c r="S480" s="40"/>
    </row>
    <row r="481" spans="8:19" x14ac:dyDescent="0.2">
      <c r="H481" s="40"/>
      <c r="I481" s="40"/>
      <c r="J481" s="40"/>
      <c r="K481" s="40"/>
      <c r="L481" s="40"/>
      <c r="M481" s="40"/>
      <c r="N481"/>
      <c r="O481"/>
      <c r="P481"/>
      <c r="Q481" s="40"/>
      <c r="R481" s="40"/>
      <c r="S481" s="40"/>
    </row>
    <row r="482" spans="8:19" x14ac:dyDescent="0.2">
      <c r="H482" s="40"/>
      <c r="I482" s="40"/>
      <c r="J482" s="40"/>
      <c r="K482" s="40"/>
      <c r="L482" s="40"/>
      <c r="M482" s="40"/>
      <c r="N482"/>
      <c r="O482"/>
      <c r="P482"/>
      <c r="Q482" s="40"/>
      <c r="R482" s="40"/>
      <c r="S482" s="40"/>
    </row>
    <row r="483" spans="8:19" x14ac:dyDescent="0.2">
      <c r="H483" s="40"/>
      <c r="I483" s="40"/>
      <c r="J483" s="40"/>
      <c r="K483" s="40"/>
      <c r="L483" s="40"/>
      <c r="M483" s="40"/>
      <c r="N483"/>
      <c r="O483"/>
      <c r="P483"/>
      <c r="Q483" s="40"/>
      <c r="R483" s="40"/>
      <c r="S483" s="40"/>
    </row>
    <row r="484" spans="8:19" x14ac:dyDescent="0.2">
      <c r="H484" s="40"/>
      <c r="I484" s="40"/>
      <c r="J484" s="40"/>
      <c r="K484" s="40"/>
      <c r="L484" s="40"/>
      <c r="M484" s="40"/>
      <c r="N484"/>
      <c r="O484"/>
      <c r="P484"/>
      <c r="Q484" s="40"/>
      <c r="R484" s="40"/>
      <c r="S484" s="40"/>
    </row>
    <row r="485" spans="8:19" x14ac:dyDescent="0.2">
      <c r="H485" s="40"/>
      <c r="I485" s="40"/>
      <c r="J485" s="40"/>
      <c r="K485" s="40"/>
      <c r="L485" s="40"/>
      <c r="M485" s="40"/>
      <c r="N485"/>
      <c r="O485"/>
      <c r="P485"/>
      <c r="Q485" s="40"/>
      <c r="R485" s="40"/>
      <c r="S485" s="40"/>
    </row>
    <row r="486" spans="8:19" x14ac:dyDescent="0.2">
      <c r="H486" s="40"/>
      <c r="I486" s="40"/>
      <c r="J486" s="40"/>
      <c r="K486" s="40"/>
      <c r="L486" s="40"/>
      <c r="M486" s="40"/>
      <c r="N486"/>
      <c r="O486"/>
      <c r="P486"/>
      <c r="Q486" s="40"/>
      <c r="R486" s="40"/>
      <c r="S486" s="40"/>
    </row>
    <row r="487" spans="8:19" x14ac:dyDescent="0.2">
      <c r="H487" s="40"/>
      <c r="I487" s="40"/>
      <c r="J487" s="40"/>
      <c r="K487" s="40"/>
      <c r="L487" s="40"/>
      <c r="M487" s="40"/>
      <c r="N487"/>
      <c r="O487"/>
      <c r="P487"/>
      <c r="Q487" s="40"/>
      <c r="R487" s="40"/>
      <c r="S487" s="40"/>
    </row>
    <row r="488" spans="8:19" x14ac:dyDescent="0.2">
      <c r="H488" s="40"/>
      <c r="I488" s="40"/>
      <c r="J488" s="40"/>
      <c r="K488" s="40"/>
      <c r="L488" s="40"/>
      <c r="M488" s="40"/>
      <c r="N488"/>
      <c r="O488"/>
      <c r="P488"/>
      <c r="Q488" s="40"/>
      <c r="R488" s="40"/>
      <c r="S488" s="40"/>
    </row>
    <row r="489" spans="8:19" x14ac:dyDescent="0.2">
      <c r="H489" s="40"/>
      <c r="I489" s="40"/>
      <c r="J489" s="40"/>
      <c r="K489" s="40"/>
      <c r="L489" s="40"/>
      <c r="M489" s="40"/>
      <c r="N489"/>
      <c r="O489"/>
      <c r="P489"/>
      <c r="Q489" s="40"/>
      <c r="R489" s="40"/>
      <c r="S489" s="40"/>
    </row>
    <row r="490" spans="8:19" x14ac:dyDescent="0.2">
      <c r="H490" s="40"/>
      <c r="I490" s="40"/>
      <c r="J490" s="40"/>
      <c r="K490" s="40"/>
      <c r="L490" s="40"/>
      <c r="M490" s="40"/>
      <c r="N490"/>
      <c r="O490"/>
      <c r="P490"/>
      <c r="Q490" s="40"/>
      <c r="R490" s="40"/>
      <c r="S490" s="40"/>
    </row>
    <row r="491" spans="8:19" x14ac:dyDescent="0.2">
      <c r="H491" s="40"/>
      <c r="I491" s="40"/>
      <c r="J491" s="40"/>
      <c r="K491" s="40"/>
      <c r="L491" s="40"/>
      <c r="M491" s="40"/>
      <c r="N491"/>
      <c r="O491"/>
      <c r="P491"/>
      <c r="Q491" s="40"/>
      <c r="R491" s="40"/>
      <c r="S491" s="40"/>
    </row>
    <row r="492" spans="8:19" x14ac:dyDescent="0.2">
      <c r="H492" s="40"/>
      <c r="I492" s="40"/>
      <c r="J492" s="40"/>
      <c r="K492" s="40"/>
      <c r="L492" s="40"/>
      <c r="M492" s="40"/>
      <c r="N492"/>
      <c r="O492"/>
      <c r="P492"/>
      <c r="Q492" s="40"/>
      <c r="R492" s="40"/>
      <c r="S492" s="40"/>
    </row>
    <row r="493" spans="8:19" x14ac:dyDescent="0.2">
      <c r="H493" s="40"/>
      <c r="I493" s="40"/>
      <c r="J493" s="40"/>
      <c r="K493" s="40"/>
      <c r="L493" s="40"/>
      <c r="M493" s="40"/>
      <c r="N493"/>
      <c r="O493"/>
      <c r="P493"/>
      <c r="Q493" s="40"/>
      <c r="R493" s="40"/>
      <c r="S493" s="40"/>
    </row>
    <row r="494" spans="8:19" x14ac:dyDescent="0.2">
      <c r="H494" s="40"/>
      <c r="I494" s="40"/>
      <c r="J494" s="40"/>
      <c r="K494" s="40"/>
      <c r="L494" s="40"/>
      <c r="M494" s="40"/>
      <c r="N494"/>
      <c r="O494"/>
      <c r="P494"/>
      <c r="Q494" s="40"/>
      <c r="R494" s="40"/>
      <c r="S494" s="40"/>
    </row>
    <row r="495" spans="8:19" x14ac:dyDescent="0.2">
      <c r="H495" s="40"/>
      <c r="I495" s="40"/>
      <c r="J495" s="40"/>
      <c r="K495" s="40"/>
      <c r="L495" s="40"/>
      <c r="M495" s="40"/>
      <c r="N495"/>
      <c r="O495"/>
      <c r="P495"/>
      <c r="Q495" s="40"/>
      <c r="R495" s="40"/>
      <c r="S495" s="40"/>
    </row>
    <row r="496" spans="8:19" x14ac:dyDescent="0.2">
      <c r="H496" s="40"/>
      <c r="I496" s="40"/>
      <c r="J496" s="40"/>
      <c r="K496" s="40"/>
      <c r="L496" s="40"/>
      <c r="M496" s="40"/>
      <c r="N496"/>
      <c r="O496"/>
      <c r="P496"/>
      <c r="Q496" s="40"/>
      <c r="R496" s="40"/>
      <c r="S496" s="40"/>
    </row>
    <row r="497" spans="8:19" x14ac:dyDescent="0.2">
      <c r="H497" s="40"/>
      <c r="I497" s="40"/>
      <c r="J497" s="40"/>
      <c r="K497" s="40"/>
      <c r="L497" s="40"/>
      <c r="M497" s="40"/>
      <c r="N497"/>
      <c r="O497"/>
      <c r="P497"/>
      <c r="Q497" s="40"/>
      <c r="R497" s="40"/>
      <c r="S497" s="40"/>
    </row>
    <row r="498" spans="8:19" x14ac:dyDescent="0.2">
      <c r="H498" s="40"/>
      <c r="I498" s="40"/>
      <c r="J498" s="40"/>
      <c r="K498" s="40"/>
      <c r="L498" s="40"/>
      <c r="M498" s="40"/>
      <c r="N498"/>
      <c r="O498"/>
      <c r="P498"/>
      <c r="Q498" s="40"/>
      <c r="R498" s="40"/>
      <c r="S498" s="40"/>
    </row>
    <row r="499" spans="8:19" x14ac:dyDescent="0.2">
      <c r="H499" s="40"/>
      <c r="I499" s="40"/>
      <c r="J499" s="40"/>
      <c r="K499" s="40"/>
      <c r="L499" s="40"/>
      <c r="M499" s="40"/>
      <c r="N499"/>
      <c r="O499"/>
      <c r="P499"/>
      <c r="Q499" s="40"/>
      <c r="R499" s="40"/>
      <c r="S499" s="40"/>
    </row>
    <row r="500" spans="8:19" x14ac:dyDescent="0.2">
      <c r="H500" s="40"/>
      <c r="I500" s="40"/>
      <c r="J500" s="40"/>
      <c r="K500" s="40"/>
      <c r="L500" s="40"/>
      <c r="M500" s="40"/>
      <c r="N500"/>
      <c r="O500"/>
      <c r="P500"/>
      <c r="Q500" s="40"/>
      <c r="R500" s="40"/>
      <c r="S500" s="40"/>
    </row>
    <row r="501" spans="8:19" x14ac:dyDescent="0.2">
      <c r="H501" s="40"/>
      <c r="I501" s="40"/>
      <c r="J501" s="40"/>
      <c r="K501" s="40"/>
      <c r="L501" s="40"/>
      <c r="M501" s="40"/>
      <c r="N501"/>
      <c r="O501"/>
      <c r="P501"/>
      <c r="Q501" s="40"/>
      <c r="R501" s="40"/>
      <c r="S501" s="40"/>
    </row>
    <row r="502" spans="8:19" x14ac:dyDescent="0.2">
      <c r="H502" s="40"/>
      <c r="I502" s="40"/>
      <c r="J502" s="40"/>
      <c r="K502" s="40"/>
      <c r="L502" s="40"/>
      <c r="M502" s="40"/>
      <c r="N502"/>
      <c r="O502"/>
      <c r="P502"/>
      <c r="Q502" s="40"/>
      <c r="R502" s="40"/>
      <c r="S502" s="40"/>
    </row>
    <row r="503" spans="8:19" x14ac:dyDescent="0.2">
      <c r="H503" s="40"/>
      <c r="I503" s="40"/>
      <c r="J503" s="40"/>
      <c r="K503" s="40"/>
      <c r="L503" s="40"/>
      <c r="M503" s="40"/>
      <c r="N503"/>
      <c r="O503"/>
      <c r="P503"/>
      <c r="Q503" s="40"/>
      <c r="R503" s="40"/>
      <c r="S503" s="40"/>
    </row>
    <row r="504" spans="8:19" x14ac:dyDescent="0.2">
      <c r="H504" s="40"/>
      <c r="I504" s="40"/>
      <c r="J504" s="40"/>
      <c r="K504" s="40"/>
      <c r="L504" s="40"/>
      <c r="M504" s="40"/>
      <c r="N504"/>
      <c r="O504"/>
      <c r="P504"/>
      <c r="Q504" s="40"/>
      <c r="R504" s="40"/>
      <c r="S504" s="40"/>
    </row>
    <row r="505" spans="8:19" x14ac:dyDescent="0.2">
      <c r="H505" s="40"/>
      <c r="I505" s="40"/>
      <c r="J505" s="40"/>
      <c r="K505" s="40"/>
      <c r="L505" s="40"/>
      <c r="M505" s="40"/>
      <c r="N505"/>
      <c r="O505"/>
      <c r="P505"/>
      <c r="Q505" s="40"/>
      <c r="R505" s="40"/>
      <c r="S505" s="40"/>
    </row>
    <row r="506" spans="8:19" x14ac:dyDescent="0.2">
      <c r="H506" s="40"/>
      <c r="I506" s="40"/>
      <c r="J506" s="40"/>
      <c r="K506" s="40"/>
      <c r="L506" s="40"/>
      <c r="M506" s="40"/>
      <c r="N506"/>
      <c r="O506"/>
      <c r="P506"/>
      <c r="Q506" s="40"/>
      <c r="R506" s="40"/>
      <c r="S506" s="40"/>
    </row>
    <row r="507" spans="8:19" x14ac:dyDescent="0.2">
      <c r="H507" s="40"/>
      <c r="I507" s="40"/>
      <c r="J507" s="40"/>
      <c r="K507" s="40"/>
      <c r="L507" s="40"/>
      <c r="M507" s="40"/>
      <c r="N507"/>
      <c r="O507"/>
      <c r="P507"/>
      <c r="Q507" s="40"/>
      <c r="R507" s="40"/>
      <c r="S507" s="40"/>
    </row>
    <row r="508" spans="8:19" x14ac:dyDescent="0.2">
      <c r="H508" s="40"/>
      <c r="I508" s="40"/>
      <c r="J508" s="40"/>
      <c r="K508" s="40"/>
      <c r="L508" s="40"/>
      <c r="M508" s="40"/>
      <c r="N508"/>
      <c r="O508"/>
      <c r="P508"/>
      <c r="Q508" s="40"/>
      <c r="R508" s="40"/>
      <c r="S508" s="40"/>
    </row>
    <row r="509" spans="8:19" x14ac:dyDescent="0.2">
      <c r="H509" s="40"/>
      <c r="I509" s="40"/>
      <c r="J509" s="40"/>
      <c r="K509" s="40"/>
      <c r="L509" s="40"/>
      <c r="M509" s="40"/>
      <c r="N509"/>
      <c r="O509"/>
      <c r="P509"/>
      <c r="Q509" s="40"/>
      <c r="R509" s="40"/>
      <c r="S509" s="40"/>
    </row>
    <row r="510" spans="8:19" x14ac:dyDescent="0.2">
      <c r="H510" s="40"/>
      <c r="I510" s="40"/>
      <c r="J510" s="40"/>
      <c r="K510" s="40"/>
      <c r="L510" s="40"/>
      <c r="M510" s="40"/>
      <c r="N510"/>
      <c r="O510"/>
      <c r="P510"/>
      <c r="Q510" s="40"/>
      <c r="R510" s="40"/>
      <c r="S510" s="40"/>
    </row>
    <row r="511" spans="8:19" x14ac:dyDescent="0.2">
      <c r="H511" s="40"/>
      <c r="I511" s="40"/>
      <c r="J511" s="40"/>
      <c r="K511" s="40"/>
      <c r="L511" s="40"/>
      <c r="M511" s="40"/>
      <c r="N511"/>
      <c r="O511"/>
      <c r="P511"/>
      <c r="Q511" s="40"/>
      <c r="R511" s="40"/>
      <c r="S511" s="40"/>
    </row>
    <row r="512" spans="8:19" x14ac:dyDescent="0.2">
      <c r="H512" s="40"/>
      <c r="I512" s="40"/>
      <c r="J512" s="40"/>
      <c r="K512" s="40"/>
      <c r="L512" s="40"/>
      <c r="M512" s="40"/>
      <c r="N512"/>
      <c r="O512"/>
      <c r="P512"/>
      <c r="Q512" s="40"/>
      <c r="R512" s="40"/>
      <c r="S512" s="40"/>
    </row>
    <row r="513" spans="8:19" x14ac:dyDescent="0.2">
      <c r="H513" s="40"/>
      <c r="I513" s="40"/>
      <c r="J513" s="40"/>
      <c r="K513" s="40"/>
      <c r="L513" s="40"/>
      <c r="M513" s="40"/>
      <c r="N513"/>
      <c r="O513"/>
      <c r="P513"/>
      <c r="Q513" s="40"/>
      <c r="R513" s="40"/>
      <c r="S513" s="40"/>
    </row>
    <row r="514" spans="8:19" x14ac:dyDescent="0.2">
      <c r="H514" s="40"/>
      <c r="I514" s="40"/>
      <c r="J514" s="40"/>
      <c r="K514" s="40"/>
      <c r="L514" s="40"/>
      <c r="M514" s="40"/>
      <c r="N514"/>
      <c r="O514"/>
      <c r="P514"/>
      <c r="Q514" s="40"/>
      <c r="R514" s="40"/>
      <c r="S514" s="40"/>
    </row>
    <row r="515" spans="8:19" x14ac:dyDescent="0.2">
      <c r="H515" s="40"/>
      <c r="I515" s="40"/>
      <c r="J515" s="40"/>
      <c r="K515" s="40"/>
      <c r="L515" s="40"/>
      <c r="M515" s="40"/>
      <c r="N515"/>
      <c r="O515"/>
      <c r="P515"/>
      <c r="Q515" s="40"/>
      <c r="R515" s="40"/>
      <c r="S515" s="40"/>
    </row>
    <row r="516" spans="8:19" x14ac:dyDescent="0.2">
      <c r="H516" s="40"/>
      <c r="I516" s="40"/>
      <c r="J516" s="40"/>
      <c r="K516" s="40"/>
      <c r="L516" s="40"/>
      <c r="M516" s="40"/>
      <c r="N516"/>
      <c r="O516"/>
      <c r="P516"/>
      <c r="Q516" s="40"/>
      <c r="R516" s="40"/>
      <c r="S516" s="40"/>
    </row>
    <row r="517" spans="8:19" x14ac:dyDescent="0.2">
      <c r="H517" s="40"/>
      <c r="I517" s="40"/>
      <c r="J517" s="40"/>
      <c r="K517" s="40"/>
      <c r="L517" s="40"/>
      <c r="M517" s="40"/>
      <c r="N517"/>
      <c r="O517"/>
      <c r="P517"/>
      <c r="Q517" s="40"/>
      <c r="R517" s="40"/>
      <c r="S517" s="40"/>
    </row>
    <row r="518" spans="8:19" x14ac:dyDescent="0.2">
      <c r="H518" s="40"/>
      <c r="I518" s="40"/>
      <c r="J518" s="40"/>
      <c r="K518" s="40"/>
      <c r="L518" s="40"/>
      <c r="M518" s="40"/>
      <c r="N518"/>
      <c r="O518"/>
      <c r="P518"/>
      <c r="Q518" s="40"/>
      <c r="R518" s="40"/>
      <c r="S518" s="40"/>
    </row>
    <row r="519" spans="8:19" x14ac:dyDescent="0.2">
      <c r="H519" s="40"/>
      <c r="I519" s="40"/>
      <c r="J519" s="40"/>
      <c r="K519" s="40"/>
      <c r="L519" s="40"/>
      <c r="M519" s="40"/>
      <c r="N519"/>
      <c r="O519"/>
      <c r="P519"/>
      <c r="Q519" s="40"/>
      <c r="R519" s="40"/>
      <c r="S519" s="40"/>
    </row>
    <row r="520" spans="8:19" x14ac:dyDescent="0.2">
      <c r="H520" s="40"/>
      <c r="I520" s="40"/>
      <c r="J520" s="40"/>
      <c r="K520" s="40"/>
      <c r="L520" s="40"/>
      <c r="M520" s="40"/>
      <c r="N520"/>
      <c r="O520"/>
      <c r="P520"/>
      <c r="Q520" s="40"/>
      <c r="R520" s="40"/>
      <c r="S520" s="40"/>
    </row>
    <row r="521" spans="8:19" x14ac:dyDescent="0.2">
      <c r="H521" s="40"/>
      <c r="I521" s="40"/>
      <c r="J521" s="40"/>
      <c r="K521" s="40"/>
      <c r="L521" s="40"/>
      <c r="M521" s="40"/>
      <c r="N521"/>
      <c r="O521"/>
      <c r="P521"/>
      <c r="Q521" s="40"/>
      <c r="R521" s="40"/>
      <c r="S521" s="40"/>
    </row>
    <row r="522" spans="8:19" x14ac:dyDescent="0.2">
      <c r="H522" s="40"/>
      <c r="I522" s="40"/>
      <c r="J522" s="40"/>
      <c r="K522" s="40"/>
      <c r="L522" s="40"/>
      <c r="M522" s="40"/>
      <c r="N522"/>
      <c r="O522"/>
      <c r="P522"/>
      <c r="Q522" s="40"/>
      <c r="R522" s="40"/>
      <c r="S522" s="40"/>
    </row>
    <row r="523" spans="8:19" x14ac:dyDescent="0.2">
      <c r="H523" s="40"/>
      <c r="I523" s="40"/>
      <c r="J523" s="40"/>
      <c r="K523" s="40"/>
      <c r="L523" s="40"/>
      <c r="M523" s="40"/>
      <c r="N523"/>
      <c r="O523"/>
      <c r="P523"/>
      <c r="Q523" s="40"/>
      <c r="R523" s="40"/>
      <c r="S523" s="40"/>
    </row>
    <row r="524" spans="8:19" x14ac:dyDescent="0.2">
      <c r="H524" s="40"/>
      <c r="I524" s="40"/>
      <c r="J524" s="40"/>
      <c r="K524" s="40"/>
      <c r="L524" s="40"/>
      <c r="M524" s="40"/>
      <c r="N524"/>
      <c r="O524"/>
      <c r="P524"/>
      <c r="Q524" s="40"/>
      <c r="R524" s="40"/>
      <c r="S524" s="40"/>
    </row>
    <row r="525" spans="8:19" x14ac:dyDescent="0.2">
      <c r="H525" s="40"/>
      <c r="I525" s="40"/>
      <c r="J525" s="40"/>
      <c r="K525" s="40"/>
      <c r="L525" s="40"/>
      <c r="M525" s="40"/>
      <c r="N525"/>
      <c r="O525"/>
      <c r="P525"/>
      <c r="Q525" s="40"/>
      <c r="R525" s="40"/>
      <c r="S525" s="40"/>
    </row>
    <row r="526" spans="8:19" x14ac:dyDescent="0.2">
      <c r="H526" s="40"/>
      <c r="I526" s="40"/>
      <c r="J526" s="40"/>
      <c r="K526" s="40"/>
      <c r="L526" s="40"/>
      <c r="M526" s="40"/>
      <c r="N526"/>
      <c r="O526"/>
      <c r="P526"/>
      <c r="Q526" s="40"/>
      <c r="R526" s="40"/>
      <c r="S526" s="40"/>
    </row>
    <row r="527" spans="8:19" x14ac:dyDescent="0.2">
      <c r="H527" s="40"/>
      <c r="I527" s="40"/>
      <c r="J527" s="40"/>
      <c r="K527" s="40"/>
      <c r="L527" s="40"/>
      <c r="M527" s="40"/>
      <c r="N527"/>
      <c r="O527"/>
      <c r="P527"/>
      <c r="Q527" s="40"/>
      <c r="R527" s="40"/>
      <c r="S527" s="40"/>
    </row>
    <row r="528" spans="8:19" x14ac:dyDescent="0.2">
      <c r="H528" s="40"/>
      <c r="I528" s="40"/>
      <c r="J528" s="40"/>
      <c r="K528" s="40"/>
      <c r="L528" s="40"/>
      <c r="M528" s="40"/>
      <c r="N528"/>
      <c r="O528"/>
      <c r="P528"/>
      <c r="Q528" s="40"/>
      <c r="R528" s="40"/>
      <c r="S528" s="40"/>
    </row>
    <row r="529" spans="8:19" x14ac:dyDescent="0.2">
      <c r="H529" s="40"/>
      <c r="I529" s="40"/>
      <c r="J529" s="40"/>
      <c r="K529" s="40"/>
      <c r="L529" s="40"/>
      <c r="M529" s="40"/>
      <c r="N529"/>
      <c r="O529"/>
      <c r="P529"/>
      <c r="Q529" s="40"/>
      <c r="R529" s="40"/>
      <c r="S529" s="40"/>
    </row>
    <row r="530" spans="8:19" x14ac:dyDescent="0.2">
      <c r="H530" s="40"/>
      <c r="I530" s="40"/>
      <c r="J530" s="40"/>
      <c r="K530" s="40"/>
      <c r="L530" s="40"/>
      <c r="M530" s="40"/>
      <c r="N530"/>
      <c r="O530"/>
      <c r="P530"/>
      <c r="Q530" s="40"/>
      <c r="R530" s="40"/>
      <c r="S530" s="40"/>
    </row>
    <row r="531" spans="8:19" x14ac:dyDescent="0.2">
      <c r="H531" s="40"/>
      <c r="I531" s="40"/>
      <c r="J531" s="40"/>
      <c r="K531" s="40"/>
      <c r="L531" s="40"/>
      <c r="M531" s="40"/>
      <c r="N531"/>
      <c r="O531"/>
      <c r="P531"/>
      <c r="Q531" s="40"/>
      <c r="R531" s="40"/>
      <c r="S531" s="40"/>
    </row>
    <row r="532" spans="8:19" x14ac:dyDescent="0.2">
      <c r="H532" s="40"/>
      <c r="I532" s="40"/>
      <c r="J532" s="40"/>
      <c r="K532" s="40"/>
      <c r="L532" s="40"/>
      <c r="M532" s="40"/>
      <c r="N532"/>
      <c r="O532"/>
      <c r="P532"/>
      <c r="Q532" s="40"/>
      <c r="R532" s="40"/>
      <c r="S532" s="40"/>
    </row>
    <row r="533" spans="8:19" x14ac:dyDescent="0.2">
      <c r="H533" s="40"/>
      <c r="I533" s="40"/>
      <c r="J533" s="40"/>
      <c r="K533" s="40"/>
      <c r="L533" s="40"/>
      <c r="M533" s="40"/>
      <c r="N533"/>
      <c r="O533"/>
      <c r="P533"/>
      <c r="Q533" s="40"/>
      <c r="R533" s="40"/>
      <c r="S533" s="40"/>
    </row>
    <row r="534" spans="8:19" x14ac:dyDescent="0.2">
      <c r="H534" s="40"/>
      <c r="I534" s="40"/>
      <c r="J534" s="40"/>
      <c r="K534" s="40"/>
      <c r="L534" s="40"/>
      <c r="M534" s="40"/>
      <c r="N534"/>
      <c r="O534"/>
      <c r="P534"/>
      <c r="Q534" s="40"/>
      <c r="R534" s="40"/>
      <c r="S534" s="40"/>
    </row>
    <row r="535" spans="8:19" x14ac:dyDescent="0.2">
      <c r="H535" s="40"/>
      <c r="I535" s="40"/>
      <c r="J535" s="40"/>
      <c r="K535" s="40"/>
      <c r="L535" s="40"/>
      <c r="M535" s="40"/>
      <c r="N535"/>
      <c r="O535"/>
      <c r="P535"/>
      <c r="Q535" s="40"/>
      <c r="R535" s="40"/>
      <c r="S535" s="40"/>
    </row>
    <row r="536" spans="8:19" x14ac:dyDescent="0.2">
      <c r="H536" s="40"/>
      <c r="I536" s="40"/>
      <c r="J536" s="40"/>
      <c r="K536" s="40"/>
      <c r="L536" s="40"/>
      <c r="M536" s="40"/>
      <c r="N536"/>
      <c r="O536"/>
      <c r="P536"/>
      <c r="Q536" s="40"/>
      <c r="R536" s="40"/>
      <c r="S536" s="40"/>
    </row>
    <row r="537" spans="8:19" x14ac:dyDescent="0.2">
      <c r="H537" s="40"/>
      <c r="I537" s="40"/>
      <c r="J537" s="40"/>
      <c r="K537" s="40"/>
      <c r="L537" s="40"/>
      <c r="M537" s="40"/>
      <c r="N537"/>
      <c r="O537"/>
      <c r="P537"/>
      <c r="Q537" s="40"/>
      <c r="R537" s="40"/>
      <c r="S537" s="40"/>
    </row>
    <row r="538" spans="8:19" x14ac:dyDescent="0.2">
      <c r="H538" s="40"/>
      <c r="I538" s="40"/>
      <c r="J538" s="40"/>
      <c r="K538" s="40"/>
      <c r="L538" s="40"/>
      <c r="M538" s="40"/>
      <c r="N538"/>
      <c r="O538"/>
      <c r="P538"/>
      <c r="Q538" s="40"/>
      <c r="R538" s="40"/>
      <c r="S538" s="40"/>
    </row>
    <row r="539" spans="8:19" x14ac:dyDescent="0.2">
      <c r="H539" s="40"/>
      <c r="I539" s="40"/>
      <c r="J539" s="40"/>
      <c r="K539" s="40"/>
      <c r="L539" s="40"/>
      <c r="M539" s="40"/>
      <c r="N539"/>
      <c r="O539"/>
      <c r="P539"/>
      <c r="Q539" s="40"/>
      <c r="R539" s="40"/>
      <c r="S539" s="40"/>
    </row>
    <row r="540" spans="8:19" x14ac:dyDescent="0.2">
      <c r="H540" s="40"/>
      <c r="I540" s="40"/>
      <c r="J540" s="40"/>
      <c r="K540" s="40"/>
      <c r="L540" s="40"/>
      <c r="M540" s="40"/>
      <c r="N540"/>
      <c r="O540"/>
      <c r="P540"/>
      <c r="Q540" s="40"/>
      <c r="R540" s="40"/>
      <c r="S540" s="40"/>
    </row>
    <row r="541" spans="8:19" x14ac:dyDescent="0.2">
      <c r="H541" s="40"/>
      <c r="I541" s="40"/>
      <c r="J541" s="40"/>
      <c r="K541" s="40"/>
      <c r="L541" s="40"/>
      <c r="M541" s="40"/>
      <c r="N541"/>
      <c r="O541"/>
      <c r="P541"/>
      <c r="Q541" s="40"/>
      <c r="R541" s="40"/>
      <c r="S541" s="40"/>
    </row>
    <row r="542" spans="8:19" x14ac:dyDescent="0.2">
      <c r="H542" s="40"/>
      <c r="I542" s="40"/>
      <c r="J542" s="40"/>
      <c r="K542" s="40"/>
      <c r="L542" s="40"/>
      <c r="M542" s="40"/>
      <c r="N542"/>
      <c r="O542"/>
      <c r="P542"/>
      <c r="Q542" s="40"/>
      <c r="R542" s="40"/>
      <c r="S542" s="40"/>
    </row>
    <row r="543" spans="8:19" x14ac:dyDescent="0.2">
      <c r="H543" s="40"/>
      <c r="I543" s="40"/>
      <c r="J543" s="40"/>
      <c r="K543" s="40"/>
      <c r="L543" s="40"/>
      <c r="M543" s="40"/>
      <c r="N543"/>
      <c r="O543"/>
      <c r="P543"/>
      <c r="Q543" s="40"/>
      <c r="R543" s="40"/>
      <c r="S543" s="40"/>
    </row>
    <row r="544" spans="8:19" x14ac:dyDescent="0.2">
      <c r="H544" s="40"/>
      <c r="I544" s="40"/>
      <c r="J544" s="40"/>
      <c r="K544" s="40"/>
      <c r="L544" s="40"/>
      <c r="M544" s="40"/>
      <c r="N544"/>
      <c r="O544"/>
      <c r="P544"/>
      <c r="Q544" s="40"/>
      <c r="R544" s="40"/>
      <c r="S544" s="40"/>
    </row>
    <row r="545" spans="8:19" x14ac:dyDescent="0.2">
      <c r="H545" s="40"/>
      <c r="I545" s="40"/>
      <c r="J545" s="40"/>
      <c r="K545" s="40"/>
      <c r="L545" s="40"/>
      <c r="M545" s="40"/>
      <c r="N545"/>
      <c r="O545"/>
      <c r="P545"/>
      <c r="Q545" s="40"/>
      <c r="R545" s="40"/>
      <c r="S545" s="40"/>
    </row>
    <row r="546" spans="8:19" x14ac:dyDescent="0.2">
      <c r="H546" s="40"/>
      <c r="I546" s="40"/>
      <c r="J546" s="40"/>
      <c r="K546" s="40"/>
      <c r="L546" s="40"/>
      <c r="M546" s="40"/>
      <c r="N546"/>
      <c r="O546"/>
      <c r="P546"/>
      <c r="Q546" s="40"/>
      <c r="R546" s="40"/>
      <c r="S546" s="40"/>
    </row>
    <row r="547" spans="8:19" x14ac:dyDescent="0.2">
      <c r="H547" s="40"/>
      <c r="I547" s="40"/>
      <c r="J547" s="40"/>
      <c r="K547" s="40"/>
      <c r="L547" s="40"/>
      <c r="M547" s="40"/>
      <c r="N547"/>
      <c r="O547"/>
      <c r="P547"/>
      <c r="Q547" s="40"/>
      <c r="R547" s="40"/>
      <c r="S547" s="40"/>
    </row>
    <row r="548" spans="8:19" x14ac:dyDescent="0.2">
      <c r="H548" s="40"/>
      <c r="I548" s="40"/>
      <c r="J548" s="40"/>
      <c r="K548" s="40"/>
      <c r="L548" s="40"/>
      <c r="M548" s="40"/>
      <c r="N548"/>
      <c r="O548"/>
      <c r="P548"/>
      <c r="Q548" s="40"/>
      <c r="R548" s="40"/>
      <c r="S548" s="40"/>
    </row>
    <row r="549" spans="8:19" x14ac:dyDescent="0.2">
      <c r="H549" s="40"/>
      <c r="I549" s="40"/>
      <c r="J549" s="40"/>
      <c r="K549" s="40"/>
      <c r="L549" s="40"/>
      <c r="M549" s="40"/>
      <c r="N549"/>
      <c r="O549"/>
      <c r="P549"/>
      <c r="Q549" s="40"/>
      <c r="R549" s="40"/>
      <c r="S549" s="40"/>
    </row>
    <row r="550" spans="8:19" x14ac:dyDescent="0.2">
      <c r="H550" s="40"/>
      <c r="I550" s="40"/>
      <c r="J550" s="40"/>
      <c r="K550" s="40"/>
      <c r="L550" s="40"/>
      <c r="M550" s="40"/>
      <c r="N550"/>
      <c r="O550"/>
      <c r="P550"/>
      <c r="Q550" s="40"/>
      <c r="R550" s="40"/>
      <c r="S550" s="40"/>
    </row>
    <row r="551" spans="8:19" x14ac:dyDescent="0.2">
      <c r="H551" s="40"/>
      <c r="I551" s="40"/>
      <c r="J551" s="40"/>
      <c r="K551" s="40"/>
      <c r="L551" s="40"/>
      <c r="M551" s="40"/>
      <c r="N551"/>
      <c r="O551"/>
      <c r="P551"/>
      <c r="Q551" s="40"/>
      <c r="R551" s="40"/>
      <c r="S551" s="40"/>
    </row>
    <row r="552" spans="8:19" x14ac:dyDescent="0.2">
      <c r="H552" s="40"/>
      <c r="I552" s="40"/>
      <c r="J552" s="40"/>
      <c r="K552" s="40"/>
      <c r="L552" s="40"/>
      <c r="M552" s="40"/>
      <c r="N552"/>
      <c r="O552"/>
      <c r="P552"/>
      <c r="Q552" s="40"/>
      <c r="R552" s="40"/>
      <c r="S552" s="40"/>
    </row>
    <row r="553" spans="8:19" x14ac:dyDescent="0.2">
      <c r="H553" s="40"/>
      <c r="I553" s="40"/>
      <c r="J553" s="40"/>
      <c r="K553" s="40"/>
      <c r="L553" s="40"/>
      <c r="M553" s="40"/>
      <c r="N553"/>
      <c r="O553"/>
      <c r="P553"/>
      <c r="Q553" s="40"/>
      <c r="R553" s="40"/>
      <c r="S553" s="40"/>
    </row>
    <row r="554" spans="8:19" x14ac:dyDescent="0.2">
      <c r="H554" s="40"/>
      <c r="I554" s="40"/>
      <c r="J554" s="40"/>
      <c r="K554" s="40"/>
      <c r="L554" s="40"/>
      <c r="M554" s="40"/>
      <c r="N554"/>
      <c r="O554"/>
      <c r="P554"/>
      <c r="Q554" s="40"/>
      <c r="R554" s="40"/>
      <c r="S554" s="40"/>
    </row>
    <row r="555" spans="8:19" x14ac:dyDescent="0.2">
      <c r="H555" s="40"/>
      <c r="I555" s="40"/>
      <c r="J555" s="40"/>
      <c r="K555" s="40"/>
      <c r="L555" s="40"/>
      <c r="M555" s="40"/>
      <c r="N555"/>
      <c r="O555"/>
      <c r="P555"/>
      <c r="Q555" s="40"/>
      <c r="R555" s="40"/>
      <c r="S555" s="40"/>
    </row>
    <row r="556" spans="8:19" x14ac:dyDescent="0.2">
      <c r="H556" s="40"/>
      <c r="I556" s="40"/>
      <c r="J556" s="40"/>
      <c r="K556" s="40"/>
      <c r="L556" s="40"/>
      <c r="M556" s="40"/>
      <c r="N556"/>
      <c r="O556"/>
      <c r="P556"/>
      <c r="Q556" s="40"/>
      <c r="R556" s="40"/>
      <c r="S556" s="40"/>
    </row>
    <row r="557" spans="8:19" x14ac:dyDescent="0.2">
      <c r="H557" s="40"/>
      <c r="I557" s="40"/>
      <c r="J557" s="40"/>
      <c r="K557" s="40"/>
      <c r="L557" s="40"/>
      <c r="M557" s="40"/>
      <c r="N557"/>
      <c r="O557"/>
      <c r="P557"/>
      <c r="Q557" s="40"/>
      <c r="R557" s="40"/>
      <c r="S557" s="40"/>
    </row>
    <row r="558" spans="8:19" x14ac:dyDescent="0.2">
      <c r="H558" s="40"/>
      <c r="I558" s="40"/>
      <c r="J558" s="40"/>
      <c r="K558" s="40"/>
      <c r="L558" s="40"/>
      <c r="M558" s="40"/>
      <c r="N558"/>
      <c r="O558"/>
      <c r="P558"/>
      <c r="Q558" s="40"/>
      <c r="R558" s="40"/>
      <c r="S558" s="40"/>
    </row>
    <row r="559" spans="8:19" x14ac:dyDescent="0.2">
      <c r="H559" s="40"/>
      <c r="I559" s="40"/>
      <c r="J559" s="40"/>
      <c r="K559" s="40"/>
      <c r="L559" s="40"/>
      <c r="M559" s="40"/>
      <c r="N559"/>
      <c r="O559"/>
      <c r="P559"/>
      <c r="Q559" s="40"/>
      <c r="R559" s="40"/>
      <c r="S559" s="40"/>
    </row>
    <row r="560" spans="8:19" x14ac:dyDescent="0.2">
      <c r="H560" s="40"/>
      <c r="I560" s="40"/>
      <c r="J560" s="40"/>
      <c r="K560" s="40"/>
      <c r="L560" s="40"/>
      <c r="M560" s="40"/>
      <c r="N560"/>
      <c r="O560"/>
      <c r="P560"/>
      <c r="Q560" s="40"/>
      <c r="R560" s="40"/>
      <c r="S560" s="40"/>
    </row>
    <row r="561" spans="8:19" x14ac:dyDescent="0.2">
      <c r="H561" s="40"/>
      <c r="I561" s="40"/>
      <c r="J561" s="40"/>
      <c r="K561" s="40"/>
      <c r="L561" s="40"/>
      <c r="M561" s="40"/>
      <c r="N561"/>
      <c r="O561"/>
      <c r="P561"/>
      <c r="Q561" s="40"/>
      <c r="R561" s="40"/>
      <c r="S561" s="40"/>
    </row>
    <row r="562" spans="8:19" x14ac:dyDescent="0.2">
      <c r="H562" s="40"/>
      <c r="I562" s="40"/>
      <c r="J562" s="40"/>
      <c r="K562" s="40"/>
      <c r="L562" s="40"/>
      <c r="M562" s="40"/>
      <c r="N562"/>
      <c r="O562"/>
      <c r="P562"/>
      <c r="Q562" s="40"/>
      <c r="R562" s="40"/>
      <c r="S562" s="40"/>
    </row>
    <row r="563" spans="8:19" x14ac:dyDescent="0.2">
      <c r="H563" s="40"/>
      <c r="I563" s="40"/>
      <c r="J563" s="40"/>
      <c r="K563" s="40"/>
      <c r="L563" s="40"/>
      <c r="M563" s="40"/>
      <c r="N563"/>
      <c r="O563"/>
      <c r="P563"/>
      <c r="Q563" s="40"/>
      <c r="R563" s="40"/>
      <c r="S563" s="40"/>
    </row>
    <row r="564" spans="8:19" x14ac:dyDescent="0.2">
      <c r="H564" s="40"/>
      <c r="I564" s="40"/>
      <c r="J564" s="40"/>
      <c r="K564" s="40"/>
      <c r="L564" s="40"/>
      <c r="M564" s="40"/>
      <c r="N564"/>
      <c r="O564"/>
      <c r="P564"/>
      <c r="Q564" s="40"/>
      <c r="R564" s="40"/>
      <c r="S564" s="40"/>
    </row>
    <row r="565" spans="8:19" x14ac:dyDescent="0.2">
      <c r="H565" s="40"/>
      <c r="I565" s="40"/>
      <c r="J565" s="40"/>
      <c r="K565" s="40"/>
      <c r="L565" s="40"/>
      <c r="M565" s="40"/>
      <c r="N565"/>
      <c r="O565"/>
      <c r="P565"/>
      <c r="Q565" s="40"/>
      <c r="R565" s="40"/>
      <c r="S565" s="40"/>
    </row>
    <row r="566" spans="8:19" x14ac:dyDescent="0.2">
      <c r="H566" s="40"/>
      <c r="I566" s="40"/>
      <c r="J566" s="40"/>
      <c r="K566" s="40"/>
      <c r="L566" s="40"/>
      <c r="M566" s="40"/>
      <c r="N566"/>
      <c r="O566"/>
      <c r="P566"/>
      <c r="Q566" s="40"/>
      <c r="R566" s="40"/>
      <c r="S566" s="40"/>
    </row>
    <row r="567" spans="8:19" x14ac:dyDescent="0.2">
      <c r="H567" s="40"/>
      <c r="I567" s="40"/>
      <c r="J567" s="40"/>
      <c r="K567" s="40"/>
      <c r="L567" s="40"/>
      <c r="M567" s="40"/>
      <c r="N567"/>
      <c r="O567"/>
      <c r="P567"/>
      <c r="Q567" s="40"/>
      <c r="R567" s="40"/>
      <c r="S567" s="40"/>
    </row>
    <row r="568" spans="8:19" x14ac:dyDescent="0.2">
      <c r="H568" s="40"/>
      <c r="I568" s="40"/>
      <c r="J568" s="40"/>
      <c r="K568" s="40"/>
      <c r="L568" s="40"/>
      <c r="M568" s="40"/>
      <c r="N568"/>
      <c r="O568"/>
      <c r="P568"/>
      <c r="Q568" s="40"/>
      <c r="R568" s="40"/>
      <c r="S568" s="40"/>
    </row>
    <row r="569" spans="8:19" x14ac:dyDescent="0.2">
      <c r="H569" s="40"/>
      <c r="I569" s="40"/>
      <c r="J569" s="40"/>
      <c r="K569" s="40"/>
      <c r="L569" s="40"/>
      <c r="M569" s="40"/>
      <c r="N569"/>
      <c r="O569"/>
      <c r="P569"/>
      <c r="Q569" s="40"/>
      <c r="R569" s="40"/>
      <c r="S569" s="40"/>
    </row>
    <row r="570" spans="8:19" x14ac:dyDescent="0.2">
      <c r="H570" s="40"/>
      <c r="I570" s="40"/>
      <c r="J570" s="40"/>
      <c r="K570" s="40"/>
      <c r="L570" s="40"/>
      <c r="M570" s="40"/>
      <c r="N570"/>
      <c r="O570"/>
      <c r="P570"/>
      <c r="Q570" s="40"/>
      <c r="R570" s="40"/>
      <c r="S570" s="40"/>
    </row>
    <row r="571" spans="8:19" x14ac:dyDescent="0.2">
      <c r="H571" s="40"/>
      <c r="I571" s="40"/>
      <c r="J571" s="40"/>
      <c r="K571" s="40"/>
      <c r="L571" s="40"/>
      <c r="M571" s="40"/>
      <c r="N571"/>
      <c r="O571"/>
      <c r="P571"/>
      <c r="Q571" s="40"/>
      <c r="R571" s="40"/>
      <c r="S571" s="40"/>
    </row>
    <row r="572" spans="8:19" x14ac:dyDescent="0.2">
      <c r="H572" s="40"/>
      <c r="I572" s="40"/>
      <c r="J572" s="40"/>
      <c r="K572" s="40"/>
      <c r="L572" s="40"/>
      <c r="M572" s="40"/>
      <c r="N572"/>
      <c r="O572"/>
      <c r="P572"/>
      <c r="Q572" s="40"/>
      <c r="R572" s="40"/>
      <c r="S572" s="40"/>
    </row>
    <row r="573" spans="8:19" x14ac:dyDescent="0.2">
      <c r="H573" s="40"/>
      <c r="I573" s="40"/>
      <c r="J573" s="40"/>
      <c r="K573" s="40"/>
      <c r="L573" s="40"/>
      <c r="M573" s="40"/>
      <c r="N573"/>
      <c r="O573"/>
      <c r="P573"/>
      <c r="Q573" s="40"/>
      <c r="R573" s="40"/>
      <c r="S573" s="40"/>
    </row>
    <row r="574" spans="8:19" x14ac:dyDescent="0.2">
      <c r="H574" s="40"/>
      <c r="I574" s="40"/>
      <c r="J574" s="40"/>
      <c r="K574" s="40"/>
      <c r="L574" s="40"/>
      <c r="M574" s="40"/>
      <c r="N574"/>
      <c r="O574"/>
      <c r="P574"/>
      <c r="Q574" s="40"/>
      <c r="R574" s="40"/>
      <c r="S574" s="40"/>
    </row>
    <row r="575" spans="8:19" x14ac:dyDescent="0.2">
      <c r="H575" s="40"/>
      <c r="I575" s="40"/>
      <c r="J575" s="40"/>
      <c r="K575" s="40"/>
      <c r="L575" s="40"/>
      <c r="M575" s="40"/>
      <c r="N575"/>
      <c r="O575"/>
      <c r="P575"/>
      <c r="Q575" s="40"/>
      <c r="R575" s="40"/>
      <c r="S575" s="40"/>
    </row>
    <row r="576" spans="8:19" x14ac:dyDescent="0.2">
      <c r="H576" s="40"/>
      <c r="I576" s="40"/>
      <c r="J576" s="40"/>
      <c r="K576" s="40"/>
      <c r="L576" s="40"/>
      <c r="M576" s="40"/>
      <c r="N576"/>
      <c r="O576"/>
      <c r="P576"/>
      <c r="Q576" s="40"/>
      <c r="R576" s="40"/>
      <c r="S576" s="40"/>
    </row>
    <row r="577" spans="8:19" x14ac:dyDescent="0.2">
      <c r="H577" s="40"/>
      <c r="I577" s="40"/>
      <c r="J577" s="40"/>
      <c r="K577" s="40"/>
      <c r="L577" s="40"/>
      <c r="M577" s="40"/>
      <c r="N577"/>
      <c r="O577"/>
      <c r="P577"/>
      <c r="Q577" s="40"/>
      <c r="R577" s="40"/>
      <c r="S577" s="40"/>
    </row>
    <row r="578" spans="8:19" x14ac:dyDescent="0.2">
      <c r="H578" s="40"/>
      <c r="I578" s="40"/>
      <c r="J578" s="40"/>
      <c r="K578" s="40"/>
      <c r="L578" s="40"/>
      <c r="M578" s="40"/>
      <c r="N578"/>
      <c r="O578"/>
      <c r="P578"/>
      <c r="Q578" s="40"/>
      <c r="R578" s="40"/>
      <c r="S578" s="40"/>
    </row>
    <row r="579" spans="8:19" x14ac:dyDescent="0.2">
      <c r="H579" s="40"/>
      <c r="I579" s="40"/>
      <c r="J579" s="40"/>
      <c r="K579" s="40"/>
      <c r="L579" s="40"/>
      <c r="M579" s="40"/>
      <c r="N579"/>
      <c r="O579"/>
      <c r="P579"/>
      <c r="Q579" s="40"/>
      <c r="R579" s="40"/>
      <c r="S579" s="40"/>
    </row>
    <row r="580" spans="8:19" x14ac:dyDescent="0.2">
      <c r="H580" s="40"/>
      <c r="I580" s="40"/>
      <c r="J580" s="40"/>
      <c r="K580" s="40"/>
      <c r="L580" s="40"/>
      <c r="M580" s="40"/>
      <c r="N580"/>
      <c r="O580"/>
      <c r="P580"/>
      <c r="Q580" s="40"/>
      <c r="R580" s="40"/>
      <c r="S580" s="40"/>
    </row>
    <row r="581" spans="8:19" x14ac:dyDescent="0.2">
      <c r="H581" s="40"/>
      <c r="I581" s="40"/>
      <c r="J581" s="40"/>
      <c r="K581" s="40"/>
      <c r="L581" s="40"/>
      <c r="M581" s="40"/>
      <c r="N581"/>
      <c r="O581"/>
      <c r="P581"/>
      <c r="Q581" s="40"/>
      <c r="R581" s="40"/>
      <c r="S581" s="40"/>
    </row>
    <row r="582" spans="8:19" x14ac:dyDescent="0.2">
      <c r="H582" s="40"/>
      <c r="I582" s="40"/>
      <c r="J582" s="40"/>
      <c r="K582" s="40"/>
      <c r="L582" s="40"/>
      <c r="M582" s="40"/>
      <c r="N582"/>
      <c r="O582"/>
      <c r="P582"/>
      <c r="Q582" s="40"/>
      <c r="R582" s="40"/>
      <c r="S582" s="40"/>
    </row>
    <row r="583" spans="8:19" x14ac:dyDescent="0.2">
      <c r="H583" s="40"/>
      <c r="I583" s="40"/>
      <c r="J583" s="40"/>
      <c r="K583" s="40"/>
      <c r="L583" s="40"/>
      <c r="M583" s="40"/>
      <c r="N583"/>
      <c r="O583"/>
      <c r="P583"/>
      <c r="Q583" s="40"/>
      <c r="R583" s="40"/>
      <c r="S583" s="40"/>
    </row>
    <row r="584" spans="8:19" x14ac:dyDescent="0.2">
      <c r="H584" s="40"/>
      <c r="I584" s="40"/>
      <c r="J584" s="40"/>
      <c r="K584" s="40"/>
      <c r="L584" s="40"/>
      <c r="M584" s="40"/>
      <c r="N584"/>
      <c r="O584"/>
      <c r="P584"/>
      <c r="Q584" s="40"/>
      <c r="R584" s="40"/>
      <c r="S584" s="40"/>
    </row>
    <row r="585" spans="8:19" x14ac:dyDescent="0.2">
      <c r="H585" s="40"/>
      <c r="I585" s="40"/>
      <c r="J585" s="40"/>
      <c r="K585" s="40"/>
      <c r="L585" s="40"/>
      <c r="M585" s="40"/>
      <c r="N585"/>
      <c r="O585"/>
      <c r="P585"/>
      <c r="Q585" s="40"/>
      <c r="R585" s="40"/>
      <c r="S585" s="40"/>
    </row>
    <row r="586" spans="8:19" x14ac:dyDescent="0.2">
      <c r="H586" s="40"/>
      <c r="I586" s="40"/>
      <c r="J586" s="40"/>
      <c r="K586" s="40"/>
      <c r="L586" s="40"/>
      <c r="M586" s="40"/>
      <c r="N586"/>
      <c r="O586"/>
      <c r="P586"/>
      <c r="Q586" s="40"/>
      <c r="R586" s="40"/>
      <c r="S586" s="40"/>
    </row>
    <row r="587" spans="8:19" x14ac:dyDescent="0.2">
      <c r="H587" s="40"/>
      <c r="I587" s="40"/>
      <c r="J587" s="40"/>
      <c r="K587" s="40"/>
      <c r="L587" s="40"/>
      <c r="M587" s="40"/>
      <c r="N587"/>
      <c r="O587"/>
      <c r="P587"/>
      <c r="Q587" s="40"/>
      <c r="R587" s="40"/>
      <c r="S587" s="40"/>
    </row>
    <row r="588" spans="8:19" x14ac:dyDescent="0.2">
      <c r="H588" s="40"/>
      <c r="I588" s="40"/>
      <c r="J588" s="40"/>
      <c r="K588" s="40"/>
      <c r="L588" s="40"/>
      <c r="M588" s="40"/>
      <c r="N588"/>
      <c r="O588"/>
      <c r="P588"/>
      <c r="Q588" s="40"/>
      <c r="R588" s="40"/>
      <c r="S588" s="40"/>
    </row>
    <row r="589" spans="8:19" x14ac:dyDescent="0.2">
      <c r="H589" s="40"/>
      <c r="I589" s="40"/>
      <c r="J589" s="40"/>
      <c r="K589" s="40"/>
      <c r="L589" s="40"/>
      <c r="M589" s="40"/>
      <c r="N589"/>
      <c r="O589"/>
      <c r="P589"/>
      <c r="Q589" s="40"/>
      <c r="R589" s="40"/>
      <c r="S589" s="40"/>
    </row>
    <row r="590" spans="8:19" x14ac:dyDescent="0.2">
      <c r="H590" s="40"/>
      <c r="I590" s="40"/>
      <c r="J590" s="40"/>
      <c r="K590" s="40"/>
      <c r="L590" s="40"/>
      <c r="M590" s="40"/>
      <c r="N590"/>
      <c r="O590"/>
      <c r="P590"/>
      <c r="Q590" s="40"/>
      <c r="R590" s="40"/>
      <c r="S590" s="40"/>
    </row>
    <row r="591" spans="8:19" x14ac:dyDescent="0.2">
      <c r="H591" s="40"/>
      <c r="I591" s="40"/>
      <c r="J591" s="40"/>
      <c r="K591" s="40"/>
      <c r="L591" s="40"/>
      <c r="M591" s="40"/>
      <c r="N591"/>
      <c r="O591"/>
      <c r="P591"/>
      <c r="Q591" s="40"/>
      <c r="R591" s="40"/>
      <c r="S591" s="40"/>
    </row>
    <row r="592" spans="8:19" x14ac:dyDescent="0.2">
      <c r="H592" s="40"/>
      <c r="I592" s="40"/>
      <c r="J592" s="40"/>
      <c r="K592" s="40"/>
      <c r="L592" s="40"/>
      <c r="M592" s="40"/>
      <c r="N592"/>
      <c r="O592"/>
      <c r="P592"/>
      <c r="Q592" s="40"/>
      <c r="R592" s="40"/>
      <c r="S592" s="40"/>
    </row>
    <row r="593" spans="8:19" x14ac:dyDescent="0.2">
      <c r="H593" s="40"/>
      <c r="I593" s="40"/>
      <c r="J593" s="40"/>
      <c r="K593" s="40"/>
      <c r="L593" s="40"/>
      <c r="M593" s="40"/>
      <c r="N593"/>
      <c r="O593"/>
      <c r="P593"/>
      <c r="Q593" s="40"/>
      <c r="R593" s="40"/>
      <c r="S593" s="40"/>
    </row>
    <row r="594" spans="8:19" x14ac:dyDescent="0.2">
      <c r="H594" s="40"/>
      <c r="I594" s="40"/>
      <c r="J594" s="40"/>
      <c r="K594" s="40"/>
      <c r="L594" s="40"/>
      <c r="M594" s="40"/>
      <c r="N594"/>
      <c r="O594"/>
      <c r="P594"/>
      <c r="Q594" s="40"/>
      <c r="R594" s="40"/>
      <c r="S594" s="40"/>
    </row>
    <row r="595" spans="8:19" x14ac:dyDescent="0.2">
      <c r="H595" s="40"/>
      <c r="I595" s="40"/>
      <c r="J595" s="40"/>
      <c r="K595" s="40"/>
      <c r="L595" s="40"/>
      <c r="M595" s="40"/>
      <c r="N595"/>
      <c r="O595"/>
      <c r="P595"/>
      <c r="Q595" s="40"/>
      <c r="R595" s="40"/>
      <c r="S595" s="40"/>
    </row>
    <row r="596" spans="8:19" x14ac:dyDescent="0.2">
      <c r="H596" s="40"/>
      <c r="I596" s="40"/>
      <c r="J596" s="40"/>
      <c r="K596" s="40"/>
      <c r="L596" s="40"/>
      <c r="M596" s="40"/>
      <c r="N596"/>
      <c r="O596"/>
      <c r="P596"/>
      <c r="Q596" s="40"/>
      <c r="R596" s="40"/>
      <c r="S596" s="40"/>
    </row>
    <row r="597" spans="8:19" x14ac:dyDescent="0.2">
      <c r="H597" s="40"/>
      <c r="I597" s="40"/>
      <c r="J597" s="40"/>
      <c r="K597" s="40"/>
      <c r="L597" s="40"/>
      <c r="M597" s="40"/>
      <c r="N597"/>
      <c r="O597"/>
      <c r="P597"/>
      <c r="Q597" s="40"/>
      <c r="R597" s="40"/>
      <c r="S597" s="40"/>
    </row>
    <row r="598" spans="8:19" x14ac:dyDescent="0.2">
      <c r="H598" s="40"/>
      <c r="I598" s="40"/>
      <c r="J598" s="40"/>
      <c r="K598" s="40"/>
      <c r="L598" s="40"/>
      <c r="M598" s="40"/>
      <c r="N598"/>
      <c r="O598"/>
      <c r="P598"/>
      <c r="Q598" s="40"/>
      <c r="R598" s="40"/>
      <c r="S598" s="40"/>
    </row>
    <row r="599" spans="8:19" x14ac:dyDescent="0.2">
      <c r="H599" s="40"/>
      <c r="I599" s="40"/>
      <c r="J599" s="40"/>
      <c r="K599" s="40"/>
      <c r="L599" s="40"/>
      <c r="M599" s="40"/>
      <c r="N599"/>
      <c r="O599"/>
      <c r="P599"/>
      <c r="Q599" s="40"/>
      <c r="R599" s="40"/>
      <c r="S599" s="40"/>
    </row>
    <row r="600" spans="8:19" x14ac:dyDescent="0.2">
      <c r="H600" s="40"/>
      <c r="I600" s="40"/>
      <c r="J600" s="40"/>
      <c r="K600" s="40"/>
      <c r="L600" s="40"/>
      <c r="M600" s="40"/>
      <c r="N600"/>
      <c r="O600"/>
      <c r="P600"/>
      <c r="Q600" s="40"/>
      <c r="R600" s="40"/>
      <c r="S600" s="40"/>
    </row>
    <row r="601" spans="8:19" x14ac:dyDescent="0.2">
      <c r="H601" s="40"/>
      <c r="I601" s="40"/>
      <c r="J601" s="40"/>
      <c r="K601" s="40"/>
      <c r="L601" s="40"/>
      <c r="M601" s="40"/>
      <c r="N601"/>
      <c r="O601"/>
      <c r="P601"/>
      <c r="Q601" s="40"/>
      <c r="R601" s="40"/>
      <c r="S601" s="40"/>
    </row>
    <row r="602" spans="8:19" x14ac:dyDescent="0.2">
      <c r="H602" s="40"/>
      <c r="I602" s="40"/>
      <c r="J602" s="40"/>
      <c r="K602" s="40"/>
      <c r="L602" s="40"/>
      <c r="M602" s="40"/>
      <c r="N602"/>
      <c r="O602"/>
      <c r="P602"/>
      <c r="Q602" s="40"/>
      <c r="R602" s="40"/>
      <c r="S602" s="40"/>
    </row>
    <row r="603" spans="8:19" x14ac:dyDescent="0.2">
      <c r="H603" s="40"/>
      <c r="I603" s="40"/>
      <c r="J603" s="40"/>
      <c r="K603" s="40"/>
      <c r="L603" s="40"/>
      <c r="M603" s="40"/>
      <c r="N603"/>
      <c r="O603"/>
      <c r="P603"/>
      <c r="Q603" s="40"/>
      <c r="R603" s="40"/>
      <c r="S603" s="40"/>
    </row>
    <row r="604" spans="8:19" x14ac:dyDescent="0.2">
      <c r="H604" s="40"/>
      <c r="I604" s="40"/>
      <c r="J604" s="40"/>
      <c r="K604" s="40"/>
      <c r="L604" s="40"/>
      <c r="M604" s="40"/>
      <c r="N604"/>
      <c r="O604"/>
      <c r="P604"/>
      <c r="Q604" s="40"/>
      <c r="R604" s="40"/>
      <c r="S604" s="40"/>
    </row>
    <row r="605" spans="8:19" x14ac:dyDescent="0.2">
      <c r="H605" s="40"/>
      <c r="I605" s="40"/>
      <c r="J605" s="40"/>
      <c r="K605" s="40"/>
      <c r="L605" s="40"/>
      <c r="M605" s="40"/>
      <c r="N605"/>
      <c r="O605"/>
      <c r="P605"/>
      <c r="Q605" s="40"/>
      <c r="R605" s="40"/>
      <c r="S605" s="40"/>
    </row>
    <row r="606" spans="8:19" x14ac:dyDescent="0.2">
      <c r="H606" s="40"/>
      <c r="I606" s="40"/>
      <c r="J606" s="40"/>
      <c r="K606" s="40"/>
      <c r="L606" s="40"/>
      <c r="M606" s="40"/>
      <c r="N606"/>
      <c r="O606"/>
      <c r="P606"/>
      <c r="Q606" s="40"/>
      <c r="R606" s="40"/>
      <c r="S606" s="40"/>
    </row>
    <row r="607" spans="8:19" x14ac:dyDescent="0.2">
      <c r="H607" s="40"/>
      <c r="I607" s="40"/>
      <c r="J607" s="40"/>
      <c r="K607" s="40"/>
      <c r="L607" s="40"/>
      <c r="M607" s="40"/>
      <c r="N607"/>
      <c r="O607"/>
      <c r="P607"/>
      <c r="Q607" s="40"/>
      <c r="R607" s="40"/>
      <c r="S607" s="40"/>
    </row>
    <row r="608" spans="8:19" x14ac:dyDescent="0.2">
      <c r="H608" s="40"/>
      <c r="I608" s="40"/>
      <c r="J608" s="40"/>
      <c r="K608" s="40"/>
      <c r="L608" s="40"/>
      <c r="M608" s="40"/>
      <c r="N608"/>
      <c r="O608"/>
      <c r="P608"/>
      <c r="Q608" s="40"/>
      <c r="R608" s="40"/>
      <c r="S608" s="40"/>
    </row>
    <row r="609" spans="8:19" x14ac:dyDescent="0.2">
      <c r="H609" s="40"/>
      <c r="I609" s="40"/>
      <c r="J609" s="40"/>
      <c r="K609" s="40"/>
      <c r="L609" s="40"/>
      <c r="M609" s="40"/>
      <c r="N609"/>
      <c r="O609"/>
      <c r="P609"/>
      <c r="Q609" s="40"/>
      <c r="R609" s="40"/>
      <c r="S609" s="40"/>
    </row>
    <row r="610" spans="8:19" x14ac:dyDescent="0.2">
      <c r="H610" s="40"/>
      <c r="I610" s="40"/>
      <c r="J610" s="40"/>
      <c r="K610" s="40"/>
      <c r="L610" s="40"/>
      <c r="M610" s="40"/>
      <c r="N610"/>
      <c r="O610"/>
      <c r="P610"/>
      <c r="Q610" s="40"/>
      <c r="R610" s="40"/>
      <c r="S610" s="40"/>
    </row>
    <row r="611" spans="8:19" x14ac:dyDescent="0.2">
      <c r="H611" s="40"/>
      <c r="I611" s="40"/>
      <c r="J611" s="40"/>
      <c r="K611" s="40"/>
      <c r="L611" s="40"/>
      <c r="M611" s="40"/>
      <c r="N611"/>
      <c r="O611"/>
      <c r="P611"/>
      <c r="Q611" s="40"/>
      <c r="R611" s="40"/>
      <c r="S611" s="40"/>
    </row>
    <row r="612" spans="8:19" x14ac:dyDescent="0.2">
      <c r="H612" s="40"/>
      <c r="I612" s="40"/>
      <c r="J612" s="40"/>
      <c r="K612" s="40"/>
      <c r="L612" s="40"/>
      <c r="M612" s="40"/>
      <c r="N612"/>
      <c r="O612"/>
      <c r="P612"/>
      <c r="Q612" s="40"/>
      <c r="R612" s="40"/>
      <c r="S612" s="40"/>
    </row>
    <row r="613" spans="8:19" x14ac:dyDescent="0.2">
      <c r="H613" s="40"/>
      <c r="I613" s="40"/>
      <c r="J613" s="40"/>
      <c r="K613" s="40"/>
      <c r="L613" s="40"/>
      <c r="M613" s="40"/>
      <c r="N613"/>
      <c r="O613"/>
      <c r="P613"/>
      <c r="Q613" s="40"/>
      <c r="R613" s="40"/>
      <c r="S613" s="40"/>
    </row>
    <row r="614" spans="8:19" x14ac:dyDescent="0.2">
      <c r="H614" s="40"/>
      <c r="I614" s="40"/>
      <c r="J614" s="40"/>
      <c r="K614" s="40"/>
      <c r="L614" s="40"/>
      <c r="M614" s="40"/>
      <c r="N614"/>
      <c r="O614"/>
      <c r="P614"/>
      <c r="Q614" s="40"/>
      <c r="R614" s="40"/>
      <c r="S614" s="40"/>
    </row>
    <row r="615" spans="8:19" x14ac:dyDescent="0.2">
      <c r="H615" s="40"/>
      <c r="I615" s="40"/>
      <c r="J615" s="40"/>
      <c r="K615" s="40"/>
      <c r="L615" s="40"/>
      <c r="M615" s="40"/>
      <c r="N615"/>
      <c r="O615"/>
      <c r="P615"/>
      <c r="Q615" s="40"/>
      <c r="R615" s="40"/>
      <c r="S615" s="40"/>
    </row>
    <row r="616" spans="8:19" x14ac:dyDescent="0.2">
      <c r="H616" s="40"/>
      <c r="I616" s="40"/>
      <c r="J616" s="40"/>
      <c r="K616" s="40"/>
      <c r="L616" s="40"/>
      <c r="M616" s="40"/>
      <c r="N616"/>
      <c r="O616"/>
      <c r="P616"/>
      <c r="Q616" s="40"/>
      <c r="R616" s="40"/>
      <c r="S616" s="40"/>
    </row>
    <row r="617" spans="8:19" x14ac:dyDescent="0.2">
      <c r="H617" s="40"/>
      <c r="I617" s="40"/>
      <c r="J617" s="40"/>
      <c r="K617" s="40"/>
      <c r="L617" s="40"/>
      <c r="M617" s="40"/>
      <c r="N617"/>
      <c r="O617"/>
      <c r="P617"/>
      <c r="Q617" s="40"/>
      <c r="R617" s="40"/>
      <c r="S617" s="40"/>
    </row>
    <row r="618" spans="8:19" x14ac:dyDescent="0.2">
      <c r="H618" s="40"/>
      <c r="I618" s="40"/>
      <c r="J618" s="40"/>
      <c r="K618" s="40"/>
      <c r="L618" s="40"/>
      <c r="M618" s="40"/>
      <c r="N618"/>
      <c r="O618"/>
      <c r="P618"/>
      <c r="Q618" s="40"/>
      <c r="R618" s="40"/>
      <c r="S618" s="40"/>
    </row>
    <row r="619" spans="8:19" x14ac:dyDescent="0.2">
      <c r="H619" s="40"/>
      <c r="I619" s="40"/>
      <c r="J619" s="40"/>
      <c r="K619" s="40"/>
      <c r="L619" s="40"/>
      <c r="M619" s="40"/>
      <c r="N619"/>
      <c r="O619"/>
      <c r="P619"/>
      <c r="Q619" s="40"/>
      <c r="R619" s="40"/>
      <c r="S619" s="40"/>
    </row>
    <row r="620" spans="8:19" x14ac:dyDescent="0.2">
      <c r="H620" s="40"/>
      <c r="I620" s="40"/>
      <c r="J620" s="40"/>
      <c r="K620" s="40"/>
      <c r="L620" s="40"/>
      <c r="M620" s="40"/>
      <c r="N620"/>
      <c r="O620"/>
      <c r="P620"/>
      <c r="Q620" s="40"/>
      <c r="R620" s="40"/>
      <c r="S620" s="40"/>
    </row>
    <row r="621" spans="8:19" x14ac:dyDescent="0.2">
      <c r="H621" s="40"/>
      <c r="I621" s="40"/>
      <c r="J621" s="40"/>
      <c r="K621" s="40"/>
      <c r="L621" s="40"/>
      <c r="M621" s="40"/>
      <c r="N621"/>
      <c r="O621"/>
      <c r="P621"/>
      <c r="Q621" s="40"/>
      <c r="R621" s="40"/>
      <c r="S621" s="40"/>
    </row>
    <row r="622" spans="8:19" x14ac:dyDescent="0.2">
      <c r="H622" s="40"/>
      <c r="I622" s="40"/>
      <c r="J622" s="40"/>
      <c r="K622" s="40"/>
      <c r="L622" s="40"/>
      <c r="M622" s="40"/>
      <c r="N622"/>
      <c r="O622"/>
      <c r="P622"/>
      <c r="Q622" s="40"/>
      <c r="R622" s="40"/>
      <c r="S622" s="40"/>
    </row>
    <row r="623" spans="8:19" x14ac:dyDescent="0.2">
      <c r="H623" s="40"/>
      <c r="I623" s="40"/>
      <c r="J623" s="40"/>
      <c r="K623" s="40"/>
      <c r="L623" s="40"/>
      <c r="M623" s="40"/>
      <c r="N623"/>
      <c r="O623"/>
      <c r="P623"/>
      <c r="Q623" s="40"/>
      <c r="R623" s="40"/>
      <c r="S623" s="40"/>
    </row>
    <row r="624" spans="8:19" x14ac:dyDescent="0.2">
      <c r="H624" s="40"/>
      <c r="I624" s="40"/>
      <c r="J624" s="40"/>
      <c r="K624" s="40"/>
      <c r="L624" s="40"/>
      <c r="M624" s="40"/>
      <c r="N624"/>
      <c r="O624"/>
      <c r="P624"/>
      <c r="Q624" s="40"/>
      <c r="R624" s="40"/>
      <c r="S624" s="40"/>
    </row>
    <row r="625" spans="8:19" x14ac:dyDescent="0.2">
      <c r="H625" s="40"/>
      <c r="I625" s="40"/>
      <c r="J625" s="40"/>
      <c r="K625" s="40"/>
      <c r="L625" s="40"/>
      <c r="M625" s="40"/>
      <c r="N625"/>
      <c r="O625"/>
      <c r="P625"/>
      <c r="Q625" s="40"/>
      <c r="R625" s="40"/>
      <c r="S625" s="40"/>
    </row>
    <row r="626" spans="8:19" x14ac:dyDescent="0.2">
      <c r="H626" s="40"/>
      <c r="I626" s="40"/>
      <c r="J626" s="40"/>
      <c r="K626" s="40"/>
      <c r="L626" s="40"/>
      <c r="M626" s="40"/>
      <c r="N626"/>
      <c r="O626"/>
      <c r="P626"/>
      <c r="Q626" s="40"/>
      <c r="R626" s="40"/>
      <c r="S626" s="40"/>
    </row>
    <row r="627" spans="8:19" x14ac:dyDescent="0.2">
      <c r="H627" s="40"/>
      <c r="I627" s="40"/>
      <c r="J627" s="40"/>
      <c r="K627" s="40"/>
      <c r="L627" s="40"/>
      <c r="M627" s="40"/>
      <c r="N627"/>
      <c r="O627"/>
      <c r="P627"/>
      <c r="Q627" s="40"/>
      <c r="R627" s="40"/>
      <c r="S627" s="40"/>
    </row>
    <row r="628" spans="8:19" x14ac:dyDescent="0.2">
      <c r="H628" s="40"/>
      <c r="I628" s="40"/>
      <c r="J628" s="40"/>
      <c r="K628" s="40"/>
      <c r="L628" s="40"/>
      <c r="M628" s="40"/>
      <c r="N628"/>
      <c r="O628"/>
      <c r="P628"/>
      <c r="Q628" s="40"/>
      <c r="R628" s="40"/>
      <c r="S628" s="40"/>
    </row>
    <row r="629" spans="8:19" x14ac:dyDescent="0.2">
      <c r="H629" s="40"/>
      <c r="I629" s="40"/>
      <c r="J629" s="40"/>
      <c r="K629" s="40"/>
      <c r="L629" s="40"/>
      <c r="M629" s="40"/>
      <c r="N629"/>
      <c r="O629"/>
      <c r="P629"/>
      <c r="Q629" s="40"/>
      <c r="R629" s="40"/>
      <c r="S629" s="40"/>
    </row>
    <row r="630" spans="8:19" x14ac:dyDescent="0.2">
      <c r="H630" s="40"/>
      <c r="I630" s="40"/>
      <c r="J630" s="40"/>
      <c r="K630" s="40"/>
      <c r="L630" s="40"/>
      <c r="M630" s="40"/>
      <c r="N630"/>
      <c r="O630"/>
      <c r="P630"/>
      <c r="Q630" s="40"/>
      <c r="R630" s="40"/>
      <c r="S630" s="40"/>
    </row>
    <row r="631" spans="8:19" x14ac:dyDescent="0.2">
      <c r="H631" s="40"/>
      <c r="I631" s="40"/>
      <c r="J631" s="40"/>
      <c r="K631" s="40"/>
      <c r="L631" s="40"/>
      <c r="M631" s="40"/>
      <c r="N631"/>
      <c r="O631"/>
      <c r="P631"/>
      <c r="Q631" s="40"/>
      <c r="R631" s="40"/>
      <c r="S631" s="40"/>
    </row>
    <row r="632" spans="8:19" x14ac:dyDescent="0.2">
      <c r="H632" s="40"/>
      <c r="I632" s="40"/>
      <c r="J632" s="40"/>
      <c r="K632" s="40"/>
      <c r="L632" s="40"/>
      <c r="M632" s="40"/>
      <c r="N632"/>
      <c r="O632"/>
      <c r="P632"/>
      <c r="Q632" s="40"/>
      <c r="R632" s="40"/>
      <c r="S632" s="40"/>
    </row>
    <row r="633" spans="8:19" x14ac:dyDescent="0.2">
      <c r="H633" s="40"/>
      <c r="I633" s="40"/>
      <c r="J633" s="40"/>
      <c r="K633" s="40"/>
      <c r="L633" s="40"/>
      <c r="M633" s="40"/>
      <c r="N633"/>
      <c r="O633"/>
      <c r="P633"/>
      <c r="Q633" s="40"/>
      <c r="R633" s="40"/>
      <c r="S633" s="40"/>
    </row>
    <row r="634" spans="8:19" x14ac:dyDescent="0.2">
      <c r="H634" s="40"/>
      <c r="I634" s="40"/>
      <c r="J634" s="40"/>
      <c r="K634" s="40"/>
      <c r="L634" s="40"/>
      <c r="M634" s="40"/>
      <c r="N634"/>
      <c r="O634"/>
      <c r="P634"/>
      <c r="Q634" s="40"/>
      <c r="R634" s="40"/>
      <c r="S634" s="40"/>
    </row>
    <row r="635" spans="8:19" x14ac:dyDescent="0.2">
      <c r="H635" s="40"/>
      <c r="I635" s="40"/>
      <c r="J635" s="40"/>
      <c r="K635" s="40"/>
      <c r="L635" s="40"/>
      <c r="M635" s="40"/>
      <c r="N635"/>
      <c r="O635"/>
      <c r="P635"/>
      <c r="Q635" s="40"/>
      <c r="R635" s="40"/>
      <c r="S635" s="40"/>
    </row>
    <row r="636" spans="8:19" x14ac:dyDescent="0.2">
      <c r="H636" s="40"/>
      <c r="I636" s="40"/>
      <c r="J636" s="40"/>
      <c r="K636" s="40"/>
      <c r="L636" s="40"/>
      <c r="M636" s="40"/>
      <c r="N636"/>
      <c r="O636"/>
      <c r="P636"/>
      <c r="Q636" s="40"/>
      <c r="R636" s="40"/>
      <c r="S636" s="40"/>
    </row>
    <row r="637" spans="8:19" x14ac:dyDescent="0.2">
      <c r="H637" s="40"/>
      <c r="I637" s="40"/>
      <c r="J637" s="40"/>
      <c r="K637" s="40"/>
      <c r="L637" s="40"/>
      <c r="M637" s="40"/>
      <c r="N637"/>
      <c r="O637"/>
      <c r="P637"/>
      <c r="Q637" s="40"/>
      <c r="R637" s="40"/>
      <c r="S637" s="40"/>
    </row>
    <row r="638" spans="8:19" x14ac:dyDescent="0.2">
      <c r="H638" s="40"/>
      <c r="I638" s="40"/>
      <c r="J638" s="40"/>
      <c r="K638" s="40"/>
      <c r="L638" s="40"/>
      <c r="M638" s="40"/>
      <c r="N638"/>
      <c r="O638"/>
      <c r="P638"/>
      <c r="Q638" s="40"/>
      <c r="R638" s="40"/>
      <c r="S638" s="40"/>
    </row>
    <row r="639" spans="8:19" x14ac:dyDescent="0.2">
      <c r="H639" s="40"/>
      <c r="I639" s="40"/>
      <c r="J639" s="40"/>
      <c r="K639" s="40"/>
      <c r="L639" s="40"/>
      <c r="M639" s="40"/>
      <c r="N639"/>
      <c r="O639"/>
      <c r="P639"/>
      <c r="Q639" s="40"/>
      <c r="R639" s="40"/>
      <c r="S639" s="40"/>
    </row>
    <row r="640" spans="8:19" x14ac:dyDescent="0.2">
      <c r="H640" s="40"/>
      <c r="I640" s="40"/>
      <c r="J640" s="40"/>
      <c r="K640" s="40"/>
      <c r="L640" s="40"/>
      <c r="M640" s="40"/>
      <c r="N640"/>
      <c r="O640"/>
      <c r="P640"/>
      <c r="Q640" s="40"/>
      <c r="R640" s="40"/>
      <c r="S640" s="40"/>
    </row>
    <row r="641" spans="8:19" x14ac:dyDescent="0.2">
      <c r="H641" s="40"/>
      <c r="I641" s="40"/>
      <c r="J641" s="40"/>
      <c r="K641" s="40"/>
      <c r="L641" s="40"/>
      <c r="M641" s="40"/>
      <c r="N641"/>
      <c r="O641"/>
      <c r="P641"/>
      <c r="Q641" s="40"/>
      <c r="R641" s="40"/>
      <c r="S641" s="40"/>
    </row>
    <row r="642" spans="8:19" x14ac:dyDescent="0.2">
      <c r="H642" s="40"/>
      <c r="I642" s="40"/>
      <c r="J642" s="40"/>
      <c r="K642" s="40"/>
      <c r="L642" s="40"/>
      <c r="M642" s="40"/>
      <c r="N642"/>
      <c r="O642"/>
      <c r="P642"/>
      <c r="Q642" s="40"/>
      <c r="R642" s="40"/>
      <c r="S642" s="40"/>
    </row>
    <row r="643" spans="8:19" x14ac:dyDescent="0.2">
      <c r="H643" s="40"/>
      <c r="I643" s="40"/>
      <c r="J643" s="40"/>
      <c r="K643" s="40"/>
      <c r="L643" s="40"/>
      <c r="M643" s="40"/>
      <c r="N643"/>
      <c r="O643"/>
      <c r="P643"/>
      <c r="Q643" s="40"/>
      <c r="R643" s="40"/>
      <c r="S643" s="40"/>
    </row>
    <row r="644" spans="8:19" x14ac:dyDescent="0.2">
      <c r="H644" s="40"/>
      <c r="I644" s="40"/>
      <c r="J644" s="40"/>
      <c r="K644" s="40"/>
      <c r="L644" s="40"/>
      <c r="M644" s="40"/>
      <c r="N644"/>
      <c r="O644"/>
      <c r="P644"/>
      <c r="Q644" s="40"/>
      <c r="R644" s="40"/>
      <c r="S644" s="40"/>
    </row>
    <row r="645" spans="8:19" x14ac:dyDescent="0.2">
      <c r="H645" s="40"/>
      <c r="I645" s="40"/>
      <c r="J645" s="40"/>
      <c r="K645" s="40"/>
      <c r="L645" s="40"/>
      <c r="M645" s="40"/>
      <c r="N645"/>
      <c r="O645"/>
      <c r="P645"/>
      <c r="Q645" s="40"/>
      <c r="R645" s="40"/>
      <c r="S645" s="40"/>
    </row>
    <row r="646" spans="8:19" x14ac:dyDescent="0.2">
      <c r="H646" s="40"/>
      <c r="I646" s="40"/>
      <c r="J646" s="40"/>
      <c r="K646" s="40"/>
      <c r="L646" s="40"/>
      <c r="M646" s="40"/>
      <c r="N646"/>
      <c r="O646"/>
      <c r="P646"/>
      <c r="Q646" s="40"/>
      <c r="R646" s="40"/>
      <c r="S646" s="40"/>
    </row>
    <row r="647" spans="8:19" x14ac:dyDescent="0.2">
      <c r="H647" s="40"/>
      <c r="I647" s="40"/>
      <c r="J647" s="40"/>
      <c r="K647" s="40"/>
      <c r="L647" s="40"/>
      <c r="M647" s="40"/>
      <c r="N647"/>
      <c r="O647"/>
      <c r="P647"/>
      <c r="Q647" s="40"/>
      <c r="R647" s="40"/>
      <c r="S647" s="40"/>
    </row>
    <row r="648" spans="8:19" x14ac:dyDescent="0.2">
      <c r="H648" s="40"/>
      <c r="I648" s="40"/>
      <c r="J648" s="40"/>
      <c r="K648" s="40"/>
      <c r="L648" s="40"/>
      <c r="M648" s="40"/>
      <c r="N648"/>
      <c r="O648"/>
      <c r="P648"/>
      <c r="Q648" s="40"/>
      <c r="R648" s="40"/>
      <c r="S648" s="40"/>
    </row>
    <row r="649" spans="8:19" x14ac:dyDescent="0.2">
      <c r="H649" s="40"/>
      <c r="I649" s="40"/>
      <c r="J649" s="40"/>
      <c r="K649" s="40"/>
      <c r="L649" s="40"/>
      <c r="M649" s="40"/>
      <c r="N649"/>
      <c r="O649"/>
      <c r="P649"/>
      <c r="Q649" s="40"/>
      <c r="R649" s="40"/>
      <c r="S649" s="40"/>
    </row>
    <row r="650" spans="8:19" x14ac:dyDescent="0.2">
      <c r="H650" s="40"/>
      <c r="I650" s="40"/>
      <c r="J650" s="40"/>
      <c r="K650" s="40"/>
      <c r="L650" s="40"/>
      <c r="M650" s="40"/>
      <c r="N650"/>
      <c r="O650"/>
      <c r="P650"/>
      <c r="Q650" s="40"/>
      <c r="R650" s="40"/>
      <c r="S650" s="40"/>
    </row>
    <row r="651" spans="8:19" x14ac:dyDescent="0.2">
      <c r="H651" s="40"/>
      <c r="I651" s="40"/>
      <c r="J651" s="40"/>
      <c r="K651" s="40"/>
      <c r="L651" s="40"/>
      <c r="M651" s="40"/>
      <c r="N651"/>
      <c r="O651"/>
      <c r="P651"/>
      <c r="Q651" s="40"/>
      <c r="R651" s="40"/>
      <c r="S651" s="40"/>
    </row>
    <row r="652" spans="8:19" x14ac:dyDescent="0.2">
      <c r="H652" s="40"/>
      <c r="I652" s="40"/>
      <c r="J652" s="40"/>
      <c r="K652" s="40"/>
      <c r="L652" s="40"/>
      <c r="M652" s="40"/>
      <c r="N652"/>
      <c r="O652"/>
      <c r="P652"/>
      <c r="Q652" s="40"/>
      <c r="R652" s="40"/>
      <c r="S652" s="40"/>
    </row>
    <row r="653" spans="8:19" x14ac:dyDescent="0.2">
      <c r="H653" s="40"/>
      <c r="I653" s="40"/>
      <c r="J653" s="40"/>
      <c r="K653" s="40"/>
      <c r="L653" s="40"/>
      <c r="M653" s="40"/>
      <c r="N653"/>
      <c r="O653"/>
      <c r="P653"/>
      <c r="Q653" s="40"/>
      <c r="R653" s="40"/>
      <c r="S653" s="40"/>
    </row>
    <row r="654" spans="8:19" x14ac:dyDescent="0.2">
      <c r="H654" s="40"/>
      <c r="I654" s="40"/>
      <c r="J654" s="40"/>
      <c r="K654" s="40"/>
      <c r="L654" s="40"/>
      <c r="M654" s="40"/>
      <c r="N654"/>
      <c r="O654"/>
      <c r="P654"/>
      <c r="Q654" s="40"/>
      <c r="R654" s="40"/>
      <c r="S654" s="40"/>
    </row>
    <row r="655" spans="8:19" x14ac:dyDescent="0.2">
      <c r="H655" s="40"/>
      <c r="I655" s="40"/>
      <c r="J655" s="40"/>
      <c r="K655" s="40"/>
      <c r="L655" s="40"/>
      <c r="M655" s="40"/>
      <c r="N655"/>
      <c r="O655"/>
      <c r="P655"/>
      <c r="Q655" s="40"/>
      <c r="R655" s="40"/>
      <c r="S655" s="40"/>
    </row>
    <row r="656" spans="8:19" x14ac:dyDescent="0.2">
      <c r="H656" s="40"/>
      <c r="I656" s="40"/>
      <c r="J656" s="40"/>
      <c r="K656" s="40"/>
      <c r="L656" s="40"/>
      <c r="M656" s="40"/>
      <c r="N656"/>
      <c r="O656"/>
      <c r="P656"/>
      <c r="Q656" s="40"/>
      <c r="R656" s="40"/>
      <c r="S656" s="40"/>
    </row>
    <row r="657" spans="8:19" x14ac:dyDescent="0.2">
      <c r="H657" s="40"/>
      <c r="I657" s="40"/>
      <c r="J657" s="40"/>
      <c r="K657" s="40"/>
      <c r="L657" s="40"/>
      <c r="M657" s="40"/>
      <c r="N657"/>
      <c r="O657"/>
      <c r="P657"/>
      <c r="Q657" s="40"/>
      <c r="R657" s="40"/>
      <c r="S657" s="40"/>
    </row>
    <row r="658" spans="8:19" x14ac:dyDescent="0.2">
      <c r="H658" s="40"/>
      <c r="I658" s="40"/>
      <c r="J658" s="40"/>
      <c r="K658" s="40"/>
      <c r="L658" s="40"/>
      <c r="M658" s="40"/>
      <c r="N658"/>
      <c r="O658"/>
      <c r="P658"/>
      <c r="Q658" s="40"/>
      <c r="R658" s="40"/>
      <c r="S658" s="40"/>
    </row>
    <row r="659" spans="8:19" x14ac:dyDescent="0.2">
      <c r="H659" s="40"/>
      <c r="I659" s="40"/>
      <c r="J659" s="40"/>
      <c r="K659" s="40"/>
      <c r="L659" s="40"/>
      <c r="M659" s="40"/>
      <c r="N659"/>
      <c r="O659"/>
      <c r="P659"/>
      <c r="Q659" s="40"/>
      <c r="R659" s="40"/>
      <c r="S659" s="40"/>
    </row>
    <row r="660" spans="8:19" x14ac:dyDescent="0.2">
      <c r="H660" s="40"/>
      <c r="I660" s="40"/>
      <c r="J660" s="40"/>
      <c r="K660" s="40"/>
      <c r="L660" s="40"/>
      <c r="M660" s="40"/>
      <c r="N660"/>
      <c r="O660"/>
      <c r="P660"/>
      <c r="Q660" s="40"/>
      <c r="R660" s="40"/>
      <c r="S660" s="40"/>
    </row>
    <row r="661" spans="8:19" x14ac:dyDescent="0.2">
      <c r="H661" s="40"/>
      <c r="I661" s="40"/>
      <c r="J661" s="40"/>
      <c r="K661" s="40"/>
      <c r="L661" s="40"/>
      <c r="M661" s="40"/>
      <c r="N661"/>
      <c r="O661"/>
      <c r="P661"/>
      <c r="Q661" s="40"/>
      <c r="R661" s="40"/>
      <c r="S661" s="40"/>
    </row>
    <row r="662" spans="8:19" x14ac:dyDescent="0.2">
      <c r="H662" s="40"/>
      <c r="I662" s="40"/>
      <c r="J662" s="40"/>
      <c r="K662" s="40"/>
      <c r="L662" s="40"/>
      <c r="M662" s="40"/>
      <c r="N662"/>
      <c r="O662"/>
      <c r="P662"/>
      <c r="Q662" s="40"/>
      <c r="R662" s="40"/>
      <c r="S662" s="40"/>
    </row>
    <row r="663" spans="8:19" x14ac:dyDescent="0.2">
      <c r="H663" s="40"/>
      <c r="I663" s="40"/>
      <c r="J663" s="40"/>
      <c r="K663" s="40"/>
      <c r="L663" s="40"/>
      <c r="M663" s="40"/>
      <c r="N663"/>
      <c r="O663"/>
      <c r="P663"/>
      <c r="Q663" s="40"/>
      <c r="R663" s="40"/>
      <c r="S663" s="40"/>
    </row>
    <row r="664" spans="8:19" x14ac:dyDescent="0.2">
      <c r="H664" s="40"/>
      <c r="I664" s="40"/>
      <c r="J664" s="40"/>
      <c r="K664" s="40"/>
      <c r="L664" s="40"/>
      <c r="M664" s="40"/>
      <c r="N664"/>
      <c r="O664"/>
      <c r="P664"/>
      <c r="Q664" s="40"/>
      <c r="R664" s="40"/>
      <c r="S664" s="40"/>
    </row>
    <row r="665" spans="8:19" x14ac:dyDescent="0.2">
      <c r="H665" s="40"/>
      <c r="I665" s="40"/>
      <c r="J665" s="40"/>
      <c r="K665" s="40"/>
      <c r="L665" s="40"/>
      <c r="M665" s="40"/>
      <c r="N665"/>
      <c r="O665"/>
      <c r="P665"/>
      <c r="Q665" s="40"/>
      <c r="R665" s="40"/>
      <c r="S665" s="40"/>
    </row>
    <row r="666" spans="8:19" x14ac:dyDescent="0.2">
      <c r="H666" s="40"/>
      <c r="I666" s="40"/>
      <c r="J666" s="40"/>
      <c r="K666" s="40"/>
      <c r="L666" s="40"/>
      <c r="M666" s="40"/>
      <c r="N666"/>
      <c r="O666"/>
      <c r="P666"/>
      <c r="Q666" s="40"/>
      <c r="R666" s="40"/>
      <c r="S666" s="40"/>
    </row>
    <row r="667" spans="8:19" x14ac:dyDescent="0.2">
      <c r="H667" s="40"/>
      <c r="I667" s="40"/>
      <c r="J667" s="40"/>
      <c r="K667" s="40"/>
      <c r="L667" s="40"/>
      <c r="M667" s="40"/>
      <c r="N667"/>
      <c r="O667"/>
      <c r="P667"/>
      <c r="Q667" s="40"/>
      <c r="R667" s="40"/>
      <c r="S667" s="40"/>
    </row>
    <row r="668" spans="8:19" x14ac:dyDescent="0.2">
      <c r="H668" s="40"/>
      <c r="I668" s="40"/>
      <c r="J668" s="40"/>
      <c r="K668" s="40"/>
      <c r="L668" s="40"/>
      <c r="M668" s="40"/>
      <c r="N668"/>
      <c r="O668"/>
      <c r="P668"/>
      <c r="Q668" s="40"/>
      <c r="R668" s="40"/>
      <c r="S668" s="40"/>
    </row>
    <row r="669" spans="8:19" x14ac:dyDescent="0.2">
      <c r="H669" s="40"/>
      <c r="I669" s="40"/>
      <c r="J669" s="40"/>
      <c r="K669" s="40"/>
      <c r="L669" s="40"/>
      <c r="M669" s="40"/>
      <c r="N669"/>
      <c r="O669"/>
      <c r="P669"/>
      <c r="Q669" s="40"/>
      <c r="R669" s="40"/>
      <c r="S669" s="40"/>
    </row>
    <row r="670" spans="8:19" x14ac:dyDescent="0.2">
      <c r="H670" s="40"/>
      <c r="I670" s="40"/>
      <c r="J670" s="40"/>
      <c r="K670" s="40"/>
      <c r="L670" s="40"/>
      <c r="M670" s="40"/>
      <c r="N670"/>
      <c r="O670"/>
      <c r="P670"/>
      <c r="Q670" s="40"/>
      <c r="R670" s="40"/>
      <c r="S670" s="40"/>
    </row>
    <row r="671" spans="8:19" x14ac:dyDescent="0.2">
      <c r="H671" s="40"/>
      <c r="I671" s="40"/>
      <c r="J671" s="40"/>
      <c r="K671" s="40"/>
      <c r="L671" s="40"/>
      <c r="M671" s="40"/>
      <c r="N671"/>
      <c r="O671"/>
      <c r="P671"/>
      <c r="Q671" s="40"/>
      <c r="R671" s="40"/>
      <c r="S671" s="40"/>
    </row>
    <row r="672" spans="8:19" x14ac:dyDescent="0.2">
      <c r="H672" s="40"/>
      <c r="I672" s="40"/>
      <c r="J672" s="40"/>
      <c r="K672" s="40"/>
      <c r="L672" s="40"/>
      <c r="M672" s="40"/>
      <c r="N672"/>
      <c r="O672"/>
      <c r="P672"/>
      <c r="Q672" s="40"/>
      <c r="R672" s="40"/>
      <c r="S672" s="40"/>
    </row>
    <row r="673" spans="8:19" x14ac:dyDescent="0.2">
      <c r="H673" s="40"/>
      <c r="I673" s="40"/>
      <c r="J673" s="40"/>
      <c r="K673" s="40"/>
      <c r="L673" s="40"/>
      <c r="M673" s="40"/>
      <c r="N673"/>
      <c r="O673"/>
      <c r="P673"/>
      <c r="Q673" s="40"/>
      <c r="R673" s="40"/>
      <c r="S673" s="40"/>
    </row>
    <row r="674" spans="8:19" x14ac:dyDescent="0.2">
      <c r="H674" s="40"/>
      <c r="I674" s="40"/>
      <c r="J674" s="40"/>
      <c r="K674" s="40"/>
      <c r="L674" s="40"/>
      <c r="M674" s="40"/>
      <c r="N674"/>
      <c r="O674"/>
      <c r="P674"/>
      <c r="Q674" s="40"/>
      <c r="R674" s="40"/>
      <c r="S674" s="40"/>
    </row>
    <row r="675" spans="8:19" x14ac:dyDescent="0.2">
      <c r="H675" s="40"/>
      <c r="I675" s="40"/>
      <c r="J675" s="40"/>
      <c r="K675" s="40"/>
      <c r="L675" s="40"/>
      <c r="M675" s="40"/>
      <c r="N675"/>
      <c r="O675"/>
      <c r="P675"/>
      <c r="Q675" s="40"/>
      <c r="R675" s="40"/>
      <c r="S675" s="40"/>
    </row>
    <row r="676" spans="8:19" x14ac:dyDescent="0.2">
      <c r="H676" s="40"/>
      <c r="I676" s="40"/>
      <c r="J676" s="40"/>
      <c r="K676" s="40"/>
      <c r="L676" s="40"/>
      <c r="M676" s="40"/>
      <c r="N676"/>
      <c r="O676"/>
      <c r="P676"/>
      <c r="Q676" s="40"/>
      <c r="R676" s="40"/>
      <c r="S676" s="40"/>
    </row>
    <row r="677" spans="8:19" x14ac:dyDescent="0.2">
      <c r="H677" s="40"/>
      <c r="I677" s="40"/>
      <c r="J677" s="40"/>
      <c r="K677" s="40"/>
      <c r="L677" s="40"/>
      <c r="M677" s="40"/>
      <c r="N677"/>
      <c r="O677"/>
      <c r="P677"/>
      <c r="Q677" s="40"/>
      <c r="R677" s="40"/>
      <c r="S677" s="40"/>
    </row>
    <row r="678" spans="8:19" x14ac:dyDescent="0.2">
      <c r="H678" s="40"/>
      <c r="I678" s="40"/>
      <c r="J678" s="40"/>
      <c r="K678" s="40"/>
      <c r="L678" s="40"/>
      <c r="M678" s="40"/>
      <c r="N678"/>
      <c r="O678"/>
      <c r="P678"/>
      <c r="Q678" s="40"/>
      <c r="R678" s="40"/>
      <c r="S678" s="40"/>
    </row>
    <row r="679" spans="8:19" x14ac:dyDescent="0.2">
      <c r="H679" s="40"/>
      <c r="I679" s="40"/>
      <c r="J679" s="40"/>
      <c r="K679" s="40"/>
      <c r="L679" s="40"/>
      <c r="M679" s="40"/>
      <c r="N679"/>
      <c r="O679"/>
      <c r="P679"/>
      <c r="Q679" s="40"/>
      <c r="R679" s="40"/>
      <c r="S679" s="40"/>
    </row>
    <row r="680" spans="8:19" x14ac:dyDescent="0.2">
      <c r="H680" s="40"/>
      <c r="I680" s="40"/>
      <c r="J680" s="40"/>
      <c r="K680" s="40"/>
      <c r="L680" s="40"/>
      <c r="M680" s="40"/>
      <c r="N680"/>
      <c r="O680"/>
      <c r="P680"/>
      <c r="Q680" s="40"/>
      <c r="R680" s="40"/>
      <c r="S680" s="40"/>
    </row>
    <row r="681" spans="8:19" x14ac:dyDescent="0.2">
      <c r="H681" s="40"/>
      <c r="I681" s="40"/>
      <c r="J681" s="40"/>
      <c r="K681" s="40"/>
      <c r="L681" s="40"/>
      <c r="M681" s="40"/>
      <c r="N681"/>
      <c r="O681"/>
      <c r="P681"/>
      <c r="Q681" s="40"/>
      <c r="R681" s="40"/>
      <c r="S681" s="40"/>
    </row>
    <row r="682" spans="8:19" x14ac:dyDescent="0.2">
      <c r="H682" s="40"/>
      <c r="I682" s="40"/>
      <c r="J682" s="40"/>
      <c r="K682" s="40"/>
      <c r="L682" s="40"/>
      <c r="M682" s="40"/>
      <c r="N682"/>
      <c r="O682"/>
      <c r="P682"/>
      <c r="Q682" s="40"/>
      <c r="R682" s="40"/>
      <c r="S682" s="40"/>
    </row>
    <row r="683" spans="8:19" x14ac:dyDescent="0.2">
      <c r="H683" s="40"/>
      <c r="I683" s="40"/>
      <c r="J683" s="40"/>
      <c r="K683" s="40"/>
      <c r="L683" s="40"/>
      <c r="M683" s="40"/>
      <c r="N683"/>
      <c r="O683"/>
      <c r="P683"/>
      <c r="Q683" s="40"/>
      <c r="R683" s="40"/>
      <c r="S683" s="40"/>
    </row>
    <row r="684" spans="8:19" x14ac:dyDescent="0.2">
      <c r="H684" s="40"/>
      <c r="I684" s="40"/>
      <c r="J684" s="40"/>
      <c r="K684" s="40"/>
      <c r="L684" s="40"/>
      <c r="M684" s="40"/>
      <c r="N684"/>
      <c r="O684"/>
      <c r="P684"/>
      <c r="Q684" s="40"/>
      <c r="R684" s="40"/>
      <c r="S684" s="40"/>
    </row>
    <row r="685" spans="8:19" x14ac:dyDescent="0.2">
      <c r="H685" s="40"/>
      <c r="I685" s="40"/>
      <c r="J685" s="40"/>
      <c r="K685" s="40"/>
      <c r="L685" s="40"/>
      <c r="M685" s="40"/>
      <c r="N685"/>
      <c r="O685"/>
      <c r="P685"/>
      <c r="Q685" s="40"/>
      <c r="R685" s="40"/>
      <c r="S685" s="40"/>
    </row>
    <row r="686" spans="8:19" x14ac:dyDescent="0.2">
      <c r="H686" s="40"/>
      <c r="I686" s="40"/>
      <c r="J686" s="40"/>
      <c r="K686" s="40"/>
      <c r="L686" s="40"/>
      <c r="M686" s="40"/>
      <c r="N686"/>
      <c r="O686"/>
      <c r="P686"/>
      <c r="Q686" s="40"/>
      <c r="R686" s="40"/>
      <c r="S686" s="40"/>
    </row>
    <row r="687" spans="8:19" x14ac:dyDescent="0.2">
      <c r="H687" s="40"/>
      <c r="I687" s="40"/>
      <c r="J687" s="40"/>
      <c r="K687" s="40"/>
      <c r="L687" s="40"/>
      <c r="M687" s="40"/>
      <c r="N687"/>
      <c r="O687"/>
      <c r="P687"/>
      <c r="Q687" s="40"/>
      <c r="R687" s="40"/>
      <c r="S687" s="40"/>
    </row>
    <row r="688" spans="8:19" x14ac:dyDescent="0.2">
      <c r="H688" s="40"/>
      <c r="I688" s="40"/>
      <c r="J688" s="40"/>
      <c r="K688" s="40"/>
      <c r="L688" s="40"/>
      <c r="M688" s="40"/>
      <c r="N688"/>
      <c r="O688"/>
      <c r="P688"/>
      <c r="Q688" s="40"/>
      <c r="R688" s="40"/>
      <c r="S688" s="40"/>
    </row>
    <row r="689" spans="8:19" x14ac:dyDescent="0.2">
      <c r="H689" s="40"/>
      <c r="I689" s="40"/>
      <c r="J689" s="40"/>
      <c r="K689" s="40"/>
      <c r="L689" s="40"/>
      <c r="M689" s="40"/>
      <c r="N689"/>
      <c r="O689"/>
      <c r="P689"/>
      <c r="Q689" s="40"/>
      <c r="R689" s="40"/>
      <c r="S689" s="40"/>
    </row>
    <row r="690" spans="8:19" x14ac:dyDescent="0.2">
      <c r="H690" s="40"/>
      <c r="I690" s="40"/>
      <c r="J690" s="40"/>
      <c r="K690" s="40"/>
      <c r="L690" s="40"/>
      <c r="M690" s="40"/>
      <c r="N690"/>
      <c r="O690"/>
      <c r="P690"/>
      <c r="Q690" s="40"/>
      <c r="R690" s="40"/>
      <c r="S690" s="40"/>
    </row>
    <row r="691" spans="8:19" x14ac:dyDescent="0.2">
      <c r="H691" s="40"/>
      <c r="I691" s="40"/>
      <c r="J691" s="40"/>
      <c r="K691" s="40"/>
      <c r="L691" s="40"/>
      <c r="M691" s="40"/>
      <c r="N691"/>
      <c r="O691"/>
      <c r="P691"/>
      <c r="Q691" s="40"/>
      <c r="R691" s="40"/>
      <c r="S691" s="40"/>
    </row>
    <row r="692" spans="8:19" x14ac:dyDescent="0.2">
      <c r="H692" s="40"/>
      <c r="I692" s="40"/>
      <c r="J692" s="40"/>
      <c r="K692" s="40"/>
      <c r="L692" s="40"/>
      <c r="M692" s="40"/>
      <c r="N692"/>
      <c r="O692"/>
      <c r="P692"/>
      <c r="Q692" s="40"/>
      <c r="R692" s="40"/>
      <c r="S692" s="40"/>
    </row>
    <row r="693" spans="8:19" x14ac:dyDescent="0.2">
      <c r="H693" s="40"/>
      <c r="I693" s="40"/>
      <c r="J693" s="40"/>
      <c r="K693" s="40"/>
      <c r="L693" s="40"/>
      <c r="M693" s="40"/>
      <c r="N693"/>
      <c r="O693"/>
      <c r="P693"/>
      <c r="Q693" s="40"/>
      <c r="R693" s="40"/>
      <c r="S693" s="40"/>
    </row>
    <row r="694" spans="8:19" x14ac:dyDescent="0.2">
      <c r="H694" s="40"/>
      <c r="I694" s="40"/>
      <c r="J694" s="40"/>
      <c r="K694" s="40"/>
      <c r="L694" s="40"/>
      <c r="M694" s="40"/>
      <c r="N694"/>
      <c r="O694"/>
      <c r="P694"/>
      <c r="Q694" s="40"/>
      <c r="R694" s="40"/>
      <c r="S694" s="40"/>
    </row>
    <row r="695" spans="8:19" x14ac:dyDescent="0.2">
      <c r="H695" s="40"/>
      <c r="I695" s="40"/>
      <c r="J695" s="40"/>
      <c r="K695" s="40"/>
      <c r="L695" s="40"/>
      <c r="M695" s="40"/>
      <c r="N695"/>
      <c r="O695"/>
      <c r="P695"/>
      <c r="Q695" s="40"/>
      <c r="R695" s="40"/>
      <c r="S695" s="40"/>
    </row>
    <row r="696" spans="8:19" x14ac:dyDescent="0.2">
      <c r="H696" s="40"/>
      <c r="I696" s="40"/>
      <c r="J696" s="40"/>
      <c r="K696" s="40"/>
      <c r="L696" s="40"/>
      <c r="M696" s="40"/>
      <c r="N696"/>
      <c r="O696"/>
      <c r="P696"/>
      <c r="Q696" s="40"/>
      <c r="R696" s="40"/>
      <c r="S696" s="40"/>
    </row>
    <row r="697" spans="8:19" x14ac:dyDescent="0.2">
      <c r="H697" s="40"/>
      <c r="I697" s="40"/>
      <c r="J697" s="40"/>
      <c r="K697" s="40"/>
      <c r="L697" s="40"/>
      <c r="M697" s="40"/>
      <c r="N697"/>
      <c r="O697"/>
      <c r="P697"/>
      <c r="Q697" s="40"/>
      <c r="R697" s="40"/>
      <c r="S697" s="40"/>
    </row>
    <row r="698" spans="8:19" x14ac:dyDescent="0.2">
      <c r="H698" s="40"/>
      <c r="I698" s="40"/>
      <c r="J698" s="40"/>
      <c r="K698" s="40"/>
      <c r="L698" s="40"/>
      <c r="M698" s="40"/>
      <c r="N698"/>
      <c r="O698"/>
      <c r="P698"/>
      <c r="Q698" s="40"/>
      <c r="R698" s="40"/>
      <c r="S698" s="40"/>
    </row>
    <row r="699" spans="8:19" x14ac:dyDescent="0.2">
      <c r="H699" s="40"/>
      <c r="I699" s="40"/>
      <c r="J699" s="40"/>
      <c r="K699" s="40"/>
      <c r="L699" s="40"/>
      <c r="M699" s="40"/>
      <c r="N699"/>
      <c r="O699"/>
      <c r="P699"/>
      <c r="Q699" s="40"/>
      <c r="R699" s="40"/>
      <c r="S699" s="40"/>
    </row>
    <row r="700" spans="8:19" x14ac:dyDescent="0.2">
      <c r="H700" s="40"/>
      <c r="I700" s="40"/>
      <c r="J700" s="40"/>
      <c r="K700" s="40"/>
      <c r="L700" s="40"/>
      <c r="M700" s="40"/>
      <c r="N700"/>
      <c r="O700"/>
      <c r="P700"/>
      <c r="Q700" s="40"/>
      <c r="R700" s="40"/>
      <c r="S700" s="40"/>
    </row>
    <row r="701" spans="8:19" x14ac:dyDescent="0.2">
      <c r="H701" s="40"/>
      <c r="I701" s="40"/>
      <c r="J701" s="40"/>
      <c r="K701" s="40"/>
      <c r="L701" s="40"/>
      <c r="M701" s="40"/>
      <c r="N701"/>
      <c r="O701"/>
      <c r="P701"/>
      <c r="Q701" s="40"/>
      <c r="R701" s="40"/>
      <c r="S701" s="40"/>
    </row>
    <row r="702" spans="8:19" x14ac:dyDescent="0.2">
      <c r="H702" s="40"/>
      <c r="I702" s="40"/>
      <c r="J702" s="40"/>
      <c r="K702" s="40"/>
      <c r="L702" s="40"/>
      <c r="M702" s="40"/>
      <c r="N702"/>
      <c r="O702"/>
      <c r="P702"/>
      <c r="Q702" s="40"/>
      <c r="R702" s="40"/>
      <c r="S702" s="40"/>
    </row>
    <row r="703" spans="8:19" x14ac:dyDescent="0.2">
      <c r="H703" s="40"/>
      <c r="I703" s="40"/>
      <c r="J703" s="40"/>
      <c r="K703" s="40"/>
      <c r="L703" s="40"/>
      <c r="M703" s="40"/>
      <c r="N703"/>
      <c r="O703"/>
      <c r="P703"/>
      <c r="Q703" s="40"/>
      <c r="R703" s="40"/>
      <c r="S703" s="40"/>
    </row>
    <row r="704" spans="8:19" x14ac:dyDescent="0.2">
      <c r="H704" s="40"/>
      <c r="I704" s="40"/>
      <c r="J704" s="40"/>
      <c r="K704" s="40"/>
      <c r="L704" s="40"/>
      <c r="M704" s="40"/>
      <c r="N704"/>
      <c r="O704"/>
      <c r="P704"/>
      <c r="Q704" s="40"/>
      <c r="R704" s="40"/>
      <c r="S704" s="40"/>
    </row>
    <row r="705" spans="8:19" x14ac:dyDescent="0.2">
      <c r="H705" s="40"/>
      <c r="I705" s="40"/>
      <c r="J705" s="40"/>
      <c r="K705" s="40"/>
      <c r="L705" s="40"/>
      <c r="M705" s="40"/>
      <c r="N705"/>
      <c r="O705"/>
      <c r="P705"/>
      <c r="Q705" s="40"/>
      <c r="R705" s="40"/>
      <c r="S705" s="40"/>
    </row>
    <row r="706" spans="8:19" x14ac:dyDescent="0.2">
      <c r="H706" s="40"/>
      <c r="I706" s="40"/>
      <c r="J706" s="40"/>
      <c r="K706" s="40"/>
      <c r="L706" s="40"/>
      <c r="M706" s="40"/>
      <c r="N706"/>
      <c r="O706"/>
      <c r="P706"/>
      <c r="Q706" s="40"/>
      <c r="R706" s="40"/>
      <c r="S706" s="40"/>
    </row>
    <row r="707" spans="8:19" x14ac:dyDescent="0.2">
      <c r="H707" s="40"/>
      <c r="I707" s="40"/>
      <c r="J707" s="40"/>
      <c r="K707" s="40"/>
      <c r="L707" s="40"/>
      <c r="M707" s="40"/>
      <c r="N707"/>
      <c r="O707"/>
      <c r="P707"/>
      <c r="Q707" s="40"/>
      <c r="R707" s="40"/>
      <c r="S707" s="40"/>
    </row>
    <row r="708" spans="8:19" x14ac:dyDescent="0.2">
      <c r="H708" s="40"/>
      <c r="I708" s="40"/>
      <c r="J708" s="40"/>
      <c r="K708" s="40"/>
      <c r="L708" s="40"/>
      <c r="M708" s="40"/>
      <c r="N708"/>
      <c r="O708"/>
      <c r="P708"/>
      <c r="Q708" s="40"/>
      <c r="R708" s="40"/>
      <c r="S708" s="40"/>
    </row>
    <row r="709" spans="8:19" x14ac:dyDescent="0.2">
      <c r="H709" s="40"/>
      <c r="I709" s="40"/>
      <c r="J709" s="40"/>
      <c r="K709" s="40"/>
      <c r="L709" s="40"/>
      <c r="M709" s="40"/>
      <c r="N709"/>
      <c r="O709"/>
      <c r="P709"/>
      <c r="Q709" s="40"/>
      <c r="R709" s="40"/>
      <c r="S709" s="40"/>
    </row>
    <row r="710" spans="8:19" x14ac:dyDescent="0.2">
      <c r="H710" s="40"/>
      <c r="I710" s="40"/>
      <c r="J710" s="40"/>
      <c r="K710" s="40"/>
      <c r="L710" s="40"/>
      <c r="M710" s="40"/>
      <c r="N710"/>
      <c r="O710"/>
      <c r="P710"/>
      <c r="Q710" s="40"/>
      <c r="R710" s="40"/>
      <c r="S710" s="40"/>
    </row>
    <row r="711" spans="8:19" x14ac:dyDescent="0.2">
      <c r="H711" s="40"/>
      <c r="I711" s="40"/>
      <c r="J711" s="40"/>
      <c r="K711" s="40"/>
      <c r="L711" s="40"/>
      <c r="M711" s="40"/>
      <c r="N711"/>
      <c r="O711"/>
      <c r="P711"/>
      <c r="Q711" s="40"/>
      <c r="R711" s="40"/>
      <c r="S711" s="40"/>
    </row>
    <row r="712" spans="8:19" x14ac:dyDescent="0.2">
      <c r="H712" s="40"/>
      <c r="I712" s="40"/>
      <c r="J712" s="40"/>
      <c r="K712" s="40"/>
      <c r="L712" s="40"/>
      <c r="M712" s="40"/>
      <c r="N712"/>
      <c r="O712"/>
      <c r="P712"/>
      <c r="Q712" s="40"/>
      <c r="R712" s="40"/>
      <c r="S712" s="40"/>
    </row>
    <row r="713" spans="8:19" x14ac:dyDescent="0.2">
      <c r="H713" s="40"/>
      <c r="I713" s="40"/>
      <c r="J713" s="40"/>
      <c r="K713" s="40"/>
      <c r="L713" s="40"/>
      <c r="M713" s="40"/>
      <c r="N713"/>
      <c r="O713"/>
      <c r="P713"/>
      <c r="Q713" s="40"/>
      <c r="R713" s="40"/>
      <c r="S713" s="40"/>
    </row>
    <row r="714" spans="8:19" x14ac:dyDescent="0.2">
      <c r="H714" s="40"/>
      <c r="I714" s="40"/>
      <c r="J714" s="40"/>
      <c r="K714" s="40"/>
      <c r="L714" s="40"/>
      <c r="M714" s="40"/>
      <c r="N714"/>
      <c r="O714"/>
      <c r="P714"/>
      <c r="Q714" s="40"/>
      <c r="R714" s="40"/>
      <c r="S714" s="40"/>
    </row>
    <row r="715" spans="8:19" x14ac:dyDescent="0.2">
      <c r="H715" s="40"/>
      <c r="I715" s="40"/>
      <c r="J715" s="40"/>
      <c r="K715" s="40"/>
      <c r="L715" s="40"/>
      <c r="M715" s="40"/>
      <c r="N715"/>
      <c r="O715"/>
      <c r="P715"/>
      <c r="Q715" s="40"/>
      <c r="R715" s="40"/>
      <c r="S715" s="40"/>
    </row>
    <row r="716" spans="8:19" x14ac:dyDescent="0.2">
      <c r="H716" s="40"/>
      <c r="I716" s="40"/>
      <c r="J716" s="40"/>
      <c r="K716" s="40"/>
      <c r="L716" s="40"/>
      <c r="M716" s="40"/>
      <c r="N716"/>
      <c r="O716"/>
      <c r="P716"/>
      <c r="Q716" s="40"/>
      <c r="R716" s="40"/>
      <c r="S716" s="40"/>
    </row>
    <row r="717" spans="8:19" x14ac:dyDescent="0.2">
      <c r="H717" s="40"/>
      <c r="I717" s="40"/>
      <c r="J717" s="40"/>
      <c r="K717" s="40"/>
      <c r="L717" s="40"/>
      <c r="M717" s="40"/>
      <c r="N717"/>
      <c r="O717"/>
      <c r="P717"/>
      <c r="Q717" s="40"/>
      <c r="R717" s="40"/>
      <c r="S717" s="40"/>
    </row>
    <row r="718" spans="8:19" x14ac:dyDescent="0.2">
      <c r="H718" s="40"/>
      <c r="I718" s="40"/>
      <c r="J718" s="40"/>
      <c r="K718" s="40"/>
      <c r="L718" s="40"/>
      <c r="M718" s="40"/>
      <c r="N718"/>
      <c r="O718"/>
      <c r="P718"/>
      <c r="Q718" s="40"/>
      <c r="R718" s="40"/>
      <c r="S718" s="40"/>
    </row>
    <row r="719" spans="8:19" x14ac:dyDescent="0.2">
      <c r="H719" s="40"/>
      <c r="I719" s="40"/>
      <c r="J719" s="40"/>
      <c r="K719" s="40"/>
      <c r="L719" s="40"/>
      <c r="M719" s="40"/>
      <c r="N719"/>
      <c r="O719"/>
      <c r="P719"/>
      <c r="Q719" s="40"/>
      <c r="R719" s="40"/>
      <c r="S719" s="40"/>
    </row>
    <row r="720" spans="8:19" x14ac:dyDescent="0.2">
      <c r="H720" s="40"/>
      <c r="I720" s="40"/>
      <c r="J720" s="40"/>
      <c r="K720" s="40"/>
      <c r="L720" s="40"/>
      <c r="M720" s="40"/>
      <c r="N720"/>
      <c r="O720"/>
      <c r="P720"/>
      <c r="Q720" s="40"/>
      <c r="R720" s="40"/>
      <c r="S720" s="40"/>
    </row>
    <row r="721" spans="8:19" x14ac:dyDescent="0.2">
      <c r="H721" s="40"/>
      <c r="I721" s="40"/>
      <c r="J721" s="40"/>
      <c r="K721" s="40"/>
      <c r="L721" s="40"/>
      <c r="M721" s="40"/>
      <c r="N721"/>
      <c r="O721"/>
      <c r="P721"/>
      <c r="Q721" s="40"/>
      <c r="R721" s="40"/>
      <c r="S721" s="40"/>
    </row>
    <row r="722" spans="8:19" x14ac:dyDescent="0.2">
      <c r="H722" s="40"/>
      <c r="I722" s="40"/>
      <c r="J722" s="40"/>
      <c r="K722" s="40"/>
      <c r="L722" s="40"/>
      <c r="M722" s="40"/>
      <c r="N722"/>
      <c r="O722"/>
      <c r="P722"/>
      <c r="Q722" s="40"/>
      <c r="R722" s="40"/>
      <c r="S722" s="40"/>
    </row>
    <row r="723" spans="8:19" x14ac:dyDescent="0.2">
      <c r="H723" s="40"/>
      <c r="I723" s="40"/>
      <c r="J723" s="40"/>
      <c r="K723" s="40"/>
      <c r="L723" s="40"/>
      <c r="M723" s="40"/>
      <c r="N723"/>
      <c r="O723"/>
      <c r="P723"/>
      <c r="Q723" s="40"/>
      <c r="R723" s="40"/>
      <c r="S723" s="40"/>
    </row>
    <row r="724" spans="8:19" x14ac:dyDescent="0.2">
      <c r="H724" s="40"/>
      <c r="I724" s="40"/>
      <c r="J724" s="40"/>
      <c r="K724" s="40"/>
      <c r="L724" s="40"/>
      <c r="M724" s="40"/>
      <c r="N724"/>
      <c r="O724"/>
      <c r="P724"/>
      <c r="Q724" s="40"/>
      <c r="R724" s="40"/>
      <c r="S724" s="40"/>
    </row>
    <row r="725" spans="8:19" x14ac:dyDescent="0.2">
      <c r="H725" s="40"/>
      <c r="I725" s="40"/>
      <c r="J725" s="40"/>
      <c r="K725" s="40"/>
      <c r="L725" s="40"/>
      <c r="M725" s="40"/>
      <c r="N725"/>
      <c r="O725"/>
      <c r="P725"/>
      <c r="Q725" s="40"/>
      <c r="R725" s="40"/>
      <c r="S725" s="40"/>
    </row>
    <row r="726" spans="8:19" x14ac:dyDescent="0.2">
      <c r="H726" s="40"/>
      <c r="I726" s="40"/>
      <c r="J726" s="40"/>
      <c r="K726" s="40"/>
      <c r="L726" s="40"/>
      <c r="M726" s="40"/>
      <c r="N726"/>
      <c r="O726"/>
      <c r="P726"/>
      <c r="Q726" s="40"/>
      <c r="R726" s="40"/>
      <c r="S726" s="40"/>
    </row>
    <row r="727" spans="8:19" x14ac:dyDescent="0.2">
      <c r="H727" s="40"/>
      <c r="I727" s="40"/>
      <c r="J727" s="40"/>
      <c r="K727" s="40"/>
      <c r="L727" s="40"/>
      <c r="M727" s="40"/>
      <c r="N727"/>
      <c r="O727"/>
      <c r="P727"/>
      <c r="Q727" s="40"/>
      <c r="R727" s="40"/>
      <c r="S727" s="40"/>
    </row>
    <row r="728" spans="8:19" x14ac:dyDescent="0.2">
      <c r="H728" s="40"/>
      <c r="I728" s="40"/>
      <c r="J728" s="40"/>
      <c r="K728" s="40"/>
      <c r="L728" s="40"/>
      <c r="M728" s="40"/>
      <c r="N728"/>
      <c r="O728"/>
      <c r="P728"/>
      <c r="Q728" s="40"/>
      <c r="R728" s="40"/>
      <c r="S728" s="40"/>
    </row>
    <row r="729" spans="8:19" x14ac:dyDescent="0.2">
      <c r="H729" s="40"/>
      <c r="I729" s="40"/>
      <c r="J729" s="40"/>
      <c r="K729" s="40"/>
      <c r="L729" s="40"/>
      <c r="M729" s="40"/>
      <c r="N729"/>
      <c r="O729"/>
      <c r="P729"/>
      <c r="Q729" s="40"/>
      <c r="R729" s="40"/>
      <c r="S729" s="40"/>
    </row>
    <row r="730" spans="8:19" x14ac:dyDescent="0.2">
      <c r="H730" s="40"/>
      <c r="I730" s="40"/>
      <c r="J730" s="40"/>
      <c r="K730" s="40"/>
      <c r="L730" s="40"/>
      <c r="M730" s="40"/>
      <c r="N730"/>
      <c r="O730"/>
      <c r="P730"/>
      <c r="Q730" s="40"/>
      <c r="R730" s="40"/>
      <c r="S730" s="40"/>
    </row>
    <row r="731" spans="8:19" x14ac:dyDescent="0.2">
      <c r="H731" s="40"/>
      <c r="I731" s="40"/>
      <c r="J731" s="40"/>
      <c r="K731" s="40"/>
      <c r="L731" s="40"/>
      <c r="M731" s="40"/>
      <c r="N731"/>
      <c r="O731"/>
      <c r="P731"/>
      <c r="Q731" s="40"/>
      <c r="R731" s="40"/>
      <c r="S731" s="40"/>
    </row>
    <row r="732" spans="8:19" x14ac:dyDescent="0.2">
      <c r="H732" s="40"/>
      <c r="I732" s="40"/>
      <c r="J732" s="40"/>
      <c r="K732" s="40"/>
      <c r="L732" s="40"/>
      <c r="M732" s="40"/>
      <c r="N732"/>
      <c r="O732"/>
      <c r="P732"/>
      <c r="Q732" s="40"/>
      <c r="R732" s="40"/>
      <c r="S732" s="40"/>
    </row>
    <row r="733" spans="8:19" x14ac:dyDescent="0.2">
      <c r="H733" s="40"/>
      <c r="I733" s="40"/>
      <c r="J733" s="40"/>
      <c r="K733" s="40"/>
      <c r="L733" s="40"/>
      <c r="M733" s="40"/>
      <c r="N733"/>
      <c r="O733"/>
      <c r="P733"/>
      <c r="Q733" s="40"/>
      <c r="R733" s="40"/>
      <c r="S733" s="40"/>
    </row>
    <row r="734" spans="8:19" x14ac:dyDescent="0.2">
      <c r="H734" s="40"/>
      <c r="I734" s="40"/>
      <c r="J734" s="40"/>
      <c r="K734" s="40"/>
      <c r="L734" s="40"/>
      <c r="M734" s="40"/>
      <c r="N734"/>
      <c r="O734"/>
      <c r="P734"/>
      <c r="Q734" s="40"/>
      <c r="R734" s="40"/>
      <c r="S734" s="40"/>
    </row>
    <row r="735" spans="8:19" x14ac:dyDescent="0.2">
      <c r="H735" s="40"/>
      <c r="I735" s="40"/>
      <c r="J735" s="40"/>
      <c r="K735" s="40"/>
      <c r="L735" s="40"/>
      <c r="M735" s="40"/>
      <c r="N735"/>
      <c r="O735"/>
      <c r="P735"/>
      <c r="Q735" s="40"/>
      <c r="R735" s="40"/>
      <c r="S735" s="40"/>
    </row>
    <row r="736" spans="8:19" x14ac:dyDescent="0.2">
      <c r="H736" s="40"/>
      <c r="I736" s="40"/>
      <c r="J736" s="40"/>
      <c r="K736" s="40"/>
      <c r="L736" s="40"/>
      <c r="M736" s="40"/>
      <c r="N736"/>
      <c r="O736"/>
      <c r="P736"/>
      <c r="Q736" s="40"/>
      <c r="R736" s="40"/>
      <c r="S736" s="40"/>
    </row>
    <row r="737" spans="8:19" x14ac:dyDescent="0.2">
      <c r="H737" s="40"/>
      <c r="I737" s="40"/>
      <c r="J737" s="40"/>
      <c r="K737" s="40"/>
      <c r="L737" s="40"/>
      <c r="M737" s="40"/>
      <c r="N737"/>
      <c r="O737"/>
      <c r="P737"/>
      <c r="Q737" s="40"/>
      <c r="R737" s="40"/>
      <c r="S737" s="40"/>
    </row>
    <row r="738" spans="8:19" x14ac:dyDescent="0.2">
      <c r="H738" s="40"/>
      <c r="I738" s="40"/>
      <c r="J738" s="40"/>
      <c r="K738" s="40"/>
      <c r="L738" s="40"/>
      <c r="M738" s="40"/>
      <c r="N738"/>
      <c r="O738"/>
      <c r="P738"/>
      <c r="Q738" s="40"/>
      <c r="R738" s="40"/>
      <c r="S738" s="40"/>
    </row>
    <row r="739" spans="8:19" x14ac:dyDescent="0.2">
      <c r="H739" s="40"/>
      <c r="I739" s="40"/>
      <c r="J739" s="40"/>
      <c r="K739" s="40"/>
      <c r="L739" s="40"/>
      <c r="M739" s="40"/>
      <c r="N739"/>
      <c r="O739"/>
      <c r="P739"/>
      <c r="Q739" s="40"/>
      <c r="R739" s="40"/>
      <c r="S739" s="40"/>
    </row>
    <row r="740" spans="8:19" x14ac:dyDescent="0.2">
      <c r="H740" s="40"/>
      <c r="I740" s="40"/>
      <c r="J740" s="40"/>
      <c r="K740" s="40"/>
      <c r="L740" s="40"/>
      <c r="M740" s="40"/>
      <c r="N740"/>
      <c r="O740"/>
      <c r="P740"/>
      <c r="Q740" s="40"/>
      <c r="R740" s="40"/>
      <c r="S740" s="40"/>
    </row>
    <row r="741" spans="8:19" x14ac:dyDescent="0.2">
      <c r="H741" s="40"/>
      <c r="I741" s="40"/>
      <c r="J741" s="40"/>
      <c r="K741" s="40"/>
      <c r="L741" s="40"/>
      <c r="M741" s="40"/>
      <c r="N741"/>
      <c r="O741"/>
      <c r="P741"/>
      <c r="Q741" s="40"/>
      <c r="R741" s="40"/>
      <c r="S741" s="40"/>
    </row>
    <row r="742" spans="8:19" x14ac:dyDescent="0.2">
      <c r="H742" s="40"/>
      <c r="I742" s="40"/>
      <c r="J742" s="40"/>
      <c r="K742" s="40"/>
      <c r="L742" s="40"/>
      <c r="M742" s="40"/>
      <c r="N742"/>
      <c r="O742"/>
      <c r="P742"/>
      <c r="Q742" s="40"/>
      <c r="R742" s="40"/>
      <c r="S742" s="40"/>
    </row>
    <row r="743" spans="8:19" x14ac:dyDescent="0.2">
      <c r="H743" s="40"/>
      <c r="I743" s="40"/>
      <c r="J743" s="40"/>
      <c r="K743" s="40"/>
      <c r="L743" s="40"/>
      <c r="M743" s="40"/>
      <c r="N743"/>
      <c r="O743"/>
      <c r="P743"/>
      <c r="Q743" s="40"/>
      <c r="R743" s="40"/>
      <c r="S743" s="40"/>
    </row>
    <row r="744" spans="8:19" x14ac:dyDescent="0.2">
      <c r="H744" s="40"/>
      <c r="I744" s="40"/>
      <c r="J744" s="40"/>
      <c r="K744" s="40"/>
      <c r="L744" s="40"/>
      <c r="M744" s="40"/>
      <c r="N744"/>
      <c r="O744"/>
      <c r="P744"/>
      <c r="Q744" s="40"/>
      <c r="R744" s="40"/>
      <c r="S744" s="40"/>
    </row>
    <row r="745" spans="8:19" x14ac:dyDescent="0.2">
      <c r="H745" s="40"/>
      <c r="I745" s="40"/>
      <c r="J745" s="40"/>
      <c r="K745" s="40"/>
      <c r="L745" s="40"/>
      <c r="M745" s="40"/>
      <c r="N745"/>
      <c r="O745"/>
      <c r="P745"/>
      <c r="Q745" s="40"/>
      <c r="R745" s="40"/>
      <c r="S745" s="40"/>
    </row>
    <row r="746" spans="8:19" x14ac:dyDescent="0.2">
      <c r="H746" s="40"/>
      <c r="I746" s="40"/>
      <c r="J746" s="40"/>
      <c r="K746" s="40"/>
      <c r="L746" s="40"/>
      <c r="M746" s="40"/>
      <c r="N746"/>
      <c r="O746"/>
      <c r="P746"/>
      <c r="Q746" s="40"/>
      <c r="R746" s="40"/>
      <c r="S746" s="40"/>
    </row>
    <row r="747" spans="8:19" x14ac:dyDescent="0.2">
      <c r="H747" s="40"/>
      <c r="I747" s="40"/>
      <c r="J747" s="40"/>
      <c r="K747" s="40"/>
      <c r="L747" s="40"/>
      <c r="M747" s="40"/>
      <c r="N747"/>
      <c r="O747"/>
      <c r="P747"/>
      <c r="Q747" s="40"/>
      <c r="R747" s="40"/>
      <c r="S747" s="40"/>
    </row>
    <row r="748" spans="8:19" x14ac:dyDescent="0.2">
      <c r="H748" s="40"/>
      <c r="I748" s="40"/>
      <c r="J748" s="40"/>
      <c r="K748" s="40"/>
      <c r="L748" s="40"/>
      <c r="M748" s="40"/>
      <c r="N748"/>
      <c r="O748"/>
      <c r="P748"/>
      <c r="Q748" s="40"/>
      <c r="R748" s="40"/>
      <c r="S748" s="40"/>
    </row>
    <row r="749" spans="8:19" x14ac:dyDescent="0.2">
      <c r="H749" s="40"/>
      <c r="I749" s="40"/>
      <c r="J749" s="40"/>
      <c r="K749" s="40"/>
      <c r="L749" s="40"/>
      <c r="M749" s="40"/>
      <c r="N749"/>
      <c r="O749"/>
      <c r="P749"/>
      <c r="Q749" s="40"/>
      <c r="R749" s="40"/>
      <c r="S749" s="40"/>
    </row>
    <row r="750" spans="8:19" x14ac:dyDescent="0.2">
      <c r="H750" s="40"/>
      <c r="I750" s="40"/>
      <c r="J750" s="40"/>
      <c r="K750" s="40"/>
      <c r="L750" s="40"/>
      <c r="M750" s="40"/>
      <c r="N750"/>
      <c r="O750"/>
      <c r="P750"/>
      <c r="Q750" s="40"/>
      <c r="R750" s="40"/>
      <c r="S750" s="40"/>
    </row>
    <row r="751" spans="8:19" x14ac:dyDescent="0.2">
      <c r="H751" s="40"/>
      <c r="I751" s="40"/>
      <c r="J751" s="40"/>
      <c r="K751" s="40"/>
      <c r="L751" s="40"/>
      <c r="M751" s="40"/>
      <c r="N751"/>
      <c r="O751"/>
      <c r="P751"/>
      <c r="Q751" s="40"/>
      <c r="R751" s="40"/>
      <c r="S751" s="40"/>
    </row>
    <row r="752" spans="8:19" x14ac:dyDescent="0.2">
      <c r="H752" s="40"/>
      <c r="I752" s="40"/>
      <c r="J752" s="40"/>
      <c r="K752" s="40"/>
      <c r="L752" s="40"/>
      <c r="M752" s="40"/>
      <c r="N752"/>
      <c r="O752"/>
      <c r="P752"/>
      <c r="Q752" s="40"/>
      <c r="R752" s="40"/>
      <c r="S752" s="40"/>
    </row>
    <row r="753" spans="8:19" x14ac:dyDescent="0.2">
      <c r="H753" s="40"/>
      <c r="I753" s="40"/>
      <c r="J753" s="40"/>
      <c r="K753" s="40"/>
      <c r="L753" s="40"/>
      <c r="M753" s="40"/>
      <c r="N753"/>
      <c r="O753"/>
      <c r="P753"/>
      <c r="Q753" s="40"/>
      <c r="R753" s="40"/>
      <c r="S753" s="40"/>
    </row>
    <row r="754" spans="8:19" x14ac:dyDescent="0.2">
      <c r="H754" s="40"/>
      <c r="I754" s="40"/>
      <c r="J754" s="40"/>
      <c r="K754" s="40"/>
      <c r="L754" s="40"/>
      <c r="M754" s="40"/>
      <c r="N754"/>
      <c r="O754"/>
      <c r="P754"/>
      <c r="Q754" s="40"/>
      <c r="R754" s="40"/>
      <c r="S754" s="40"/>
    </row>
    <row r="755" spans="8:19" x14ac:dyDescent="0.2">
      <c r="H755" s="40"/>
      <c r="I755" s="40"/>
      <c r="J755" s="40"/>
      <c r="K755" s="40"/>
      <c r="L755" s="40"/>
      <c r="M755" s="40"/>
      <c r="N755"/>
      <c r="O755"/>
      <c r="P755"/>
      <c r="Q755" s="40"/>
      <c r="R755" s="40"/>
      <c r="S755" s="40"/>
    </row>
    <row r="756" spans="8:19" x14ac:dyDescent="0.2">
      <c r="H756" s="40"/>
      <c r="I756" s="40"/>
      <c r="J756" s="40"/>
      <c r="K756" s="40"/>
      <c r="L756" s="40"/>
      <c r="M756" s="40"/>
      <c r="N756"/>
      <c r="O756"/>
      <c r="P756"/>
      <c r="Q756" s="40"/>
      <c r="R756" s="40"/>
      <c r="S756" s="40"/>
    </row>
    <row r="757" spans="8:19" x14ac:dyDescent="0.2">
      <c r="H757" s="40"/>
      <c r="I757" s="40"/>
      <c r="J757" s="40"/>
      <c r="K757" s="40"/>
      <c r="L757" s="40"/>
      <c r="M757" s="40"/>
      <c r="N757"/>
      <c r="O757"/>
      <c r="P757"/>
      <c r="Q757" s="40"/>
      <c r="R757" s="40"/>
      <c r="S757" s="40"/>
    </row>
    <row r="758" spans="8:19" x14ac:dyDescent="0.2">
      <c r="H758" s="40"/>
      <c r="I758" s="40"/>
      <c r="J758" s="40"/>
      <c r="K758" s="40"/>
      <c r="L758" s="40"/>
      <c r="M758" s="40"/>
      <c r="N758"/>
      <c r="O758"/>
      <c r="P758"/>
      <c r="Q758" s="40"/>
      <c r="R758" s="40"/>
      <c r="S758" s="40"/>
    </row>
    <row r="759" spans="8:19" x14ac:dyDescent="0.2">
      <c r="H759" s="40"/>
      <c r="I759" s="40"/>
      <c r="J759" s="40"/>
      <c r="K759" s="40"/>
      <c r="L759" s="40"/>
      <c r="M759" s="40"/>
      <c r="N759"/>
      <c r="O759"/>
      <c r="P759"/>
      <c r="Q759" s="40"/>
      <c r="R759" s="40"/>
      <c r="S759" s="40"/>
    </row>
    <row r="760" spans="8:19" x14ac:dyDescent="0.2">
      <c r="H760" s="40"/>
      <c r="I760" s="40"/>
      <c r="J760" s="40"/>
      <c r="K760" s="40"/>
      <c r="L760" s="40"/>
      <c r="M760" s="40"/>
      <c r="N760"/>
      <c r="O760"/>
      <c r="P760"/>
      <c r="Q760" s="40"/>
      <c r="R760" s="40"/>
      <c r="S760" s="40"/>
    </row>
    <row r="761" spans="8:19" x14ac:dyDescent="0.2">
      <c r="H761" s="40"/>
      <c r="I761" s="40"/>
      <c r="J761" s="40"/>
      <c r="K761" s="40"/>
      <c r="L761" s="40"/>
      <c r="M761" s="40"/>
      <c r="N761"/>
      <c r="O761"/>
      <c r="P761"/>
      <c r="Q761" s="40"/>
      <c r="R761" s="40"/>
      <c r="S761" s="40"/>
    </row>
    <row r="762" spans="8:19" x14ac:dyDescent="0.2">
      <c r="H762" s="40"/>
      <c r="I762" s="40"/>
      <c r="J762" s="40"/>
      <c r="K762" s="40"/>
      <c r="L762" s="40"/>
      <c r="M762" s="40"/>
      <c r="N762"/>
      <c r="O762"/>
      <c r="P762"/>
      <c r="Q762" s="40"/>
      <c r="R762" s="40"/>
      <c r="S762" s="40"/>
    </row>
    <row r="763" spans="8:19" x14ac:dyDescent="0.2">
      <c r="H763" s="40"/>
      <c r="I763" s="40"/>
      <c r="J763" s="40"/>
      <c r="K763" s="40"/>
      <c r="L763" s="40"/>
      <c r="M763" s="40"/>
      <c r="N763"/>
      <c r="O763"/>
      <c r="P763"/>
      <c r="Q763" s="40"/>
      <c r="R763" s="40"/>
      <c r="S763" s="40"/>
    </row>
    <row r="764" spans="8:19" x14ac:dyDescent="0.2">
      <c r="H764" s="40"/>
      <c r="I764" s="40"/>
      <c r="J764" s="40"/>
      <c r="K764" s="40"/>
      <c r="L764" s="40"/>
      <c r="M764" s="40"/>
      <c r="N764"/>
      <c r="O764"/>
      <c r="P764"/>
      <c r="Q764" s="40"/>
      <c r="R764" s="40"/>
      <c r="S764" s="40"/>
    </row>
    <row r="765" spans="8:19" x14ac:dyDescent="0.2">
      <c r="H765" s="40"/>
      <c r="I765" s="40"/>
      <c r="J765" s="40"/>
      <c r="K765" s="40"/>
      <c r="L765" s="40"/>
      <c r="M765" s="40"/>
      <c r="N765"/>
      <c r="O765"/>
      <c r="P765"/>
      <c r="Q765" s="40"/>
      <c r="R765" s="40"/>
      <c r="S765" s="40"/>
    </row>
    <row r="766" spans="8:19" x14ac:dyDescent="0.2">
      <c r="H766" s="40"/>
      <c r="I766" s="40"/>
      <c r="J766" s="40"/>
      <c r="K766" s="40"/>
      <c r="L766" s="40"/>
      <c r="M766" s="40"/>
      <c r="N766"/>
      <c r="O766"/>
      <c r="P766"/>
      <c r="Q766" s="40"/>
      <c r="R766" s="40"/>
      <c r="S766" s="40"/>
    </row>
    <row r="767" spans="8:19" x14ac:dyDescent="0.2">
      <c r="H767" s="40"/>
      <c r="I767" s="40"/>
      <c r="J767" s="40"/>
      <c r="K767" s="40"/>
      <c r="L767" s="40"/>
      <c r="M767" s="40"/>
      <c r="N767"/>
      <c r="O767"/>
      <c r="P767"/>
      <c r="Q767" s="40"/>
      <c r="R767" s="40"/>
      <c r="S767" s="40"/>
    </row>
    <row r="768" spans="8:19" x14ac:dyDescent="0.2">
      <c r="H768" s="40"/>
      <c r="I768" s="40"/>
      <c r="J768" s="40"/>
      <c r="K768" s="40"/>
      <c r="L768" s="40"/>
      <c r="M768" s="40"/>
      <c r="N768"/>
      <c r="O768"/>
      <c r="P768"/>
      <c r="Q768" s="40"/>
      <c r="R768" s="40"/>
      <c r="S768" s="40"/>
    </row>
    <row r="769" spans="8:19" x14ac:dyDescent="0.2">
      <c r="H769" s="40"/>
      <c r="I769" s="40"/>
      <c r="J769" s="40"/>
      <c r="K769" s="40"/>
      <c r="L769" s="40"/>
      <c r="M769" s="40"/>
      <c r="N769"/>
      <c r="O769"/>
      <c r="P769"/>
      <c r="Q769" s="40"/>
      <c r="R769" s="40"/>
      <c r="S769" s="40"/>
    </row>
    <row r="770" spans="8:19" x14ac:dyDescent="0.2">
      <c r="H770" s="40"/>
      <c r="I770" s="40"/>
      <c r="J770" s="40"/>
      <c r="K770" s="40"/>
      <c r="L770" s="40"/>
      <c r="M770" s="40"/>
      <c r="N770"/>
      <c r="O770"/>
      <c r="P770"/>
      <c r="Q770" s="40"/>
      <c r="R770" s="40"/>
      <c r="S770" s="40"/>
    </row>
    <row r="771" spans="8:19" x14ac:dyDescent="0.2">
      <c r="H771" s="40"/>
      <c r="I771" s="40"/>
      <c r="J771" s="40"/>
      <c r="K771" s="40"/>
      <c r="L771" s="40"/>
      <c r="M771" s="40"/>
      <c r="N771"/>
      <c r="O771"/>
      <c r="P771"/>
      <c r="Q771" s="40"/>
      <c r="R771" s="40"/>
      <c r="S771" s="40"/>
    </row>
    <row r="772" spans="8:19" x14ac:dyDescent="0.2">
      <c r="H772" s="40"/>
      <c r="I772" s="40"/>
      <c r="J772" s="40"/>
      <c r="K772" s="40"/>
      <c r="L772" s="40"/>
      <c r="M772" s="40"/>
      <c r="N772"/>
      <c r="O772"/>
      <c r="P772"/>
      <c r="Q772" s="40"/>
      <c r="R772" s="40"/>
      <c r="S772" s="40"/>
    </row>
    <row r="773" spans="8:19" x14ac:dyDescent="0.2">
      <c r="H773" s="40"/>
      <c r="I773" s="40"/>
      <c r="J773" s="40"/>
      <c r="K773" s="40"/>
      <c r="L773" s="40"/>
      <c r="M773" s="40"/>
      <c r="N773"/>
      <c r="O773"/>
      <c r="P773"/>
      <c r="Q773" s="40"/>
      <c r="R773" s="40"/>
      <c r="S773" s="40"/>
    </row>
    <row r="774" spans="8:19" x14ac:dyDescent="0.2">
      <c r="H774" s="40"/>
      <c r="I774" s="40"/>
      <c r="J774" s="40"/>
      <c r="K774" s="40"/>
      <c r="L774" s="40"/>
      <c r="M774" s="40"/>
      <c r="N774"/>
      <c r="O774"/>
      <c r="P774"/>
      <c r="Q774" s="40"/>
      <c r="R774" s="40"/>
      <c r="S774" s="40"/>
    </row>
    <row r="775" spans="8:19" x14ac:dyDescent="0.2">
      <c r="H775" s="40"/>
      <c r="I775" s="40"/>
      <c r="J775" s="40"/>
      <c r="K775" s="40"/>
      <c r="L775" s="40"/>
      <c r="M775" s="40"/>
      <c r="N775"/>
      <c r="O775"/>
      <c r="P775"/>
      <c r="Q775" s="40"/>
      <c r="R775" s="40"/>
      <c r="S775" s="40"/>
    </row>
    <row r="776" spans="8:19" x14ac:dyDescent="0.2">
      <c r="H776" s="40"/>
      <c r="I776" s="40"/>
      <c r="J776" s="40"/>
      <c r="K776" s="40"/>
      <c r="L776" s="40"/>
      <c r="M776" s="40"/>
      <c r="N776"/>
      <c r="O776"/>
      <c r="P776"/>
      <c r="Q776" s="40"/>
      <c r="R776" s="40"/>
      <c r="S776" s="40"/>
    </row>
    <row r="777" spans="8:19" x14ac:dyDescent="0.2">
      <c r="H777" s="40"/>
      <c r="I777" s="40"/>
      <c r="J777" s="40"/>
      <c r="K777" s="40"/>
      <c r="L777" s="40"/>
      <c r="M777" s="40"/>
      <c r="N777"/>
      <c r="O777"/>
      <c r="P777"/>
      <c r="Q777" s="40"/>
      <c r="R777" s="40"/>
      <c r="S777" s="40"/>
    </row>
    <row r="778" spans="8:19" x14ac:dyDescent="0.2">
      <c r="H778" s="40"/>
      <c r="I778" s="40"/>
      <c r="J778" s="40"/>
      <c r="K778" s="40"/>
      <c r="L778" s="40"/>
      <c r="M778" s="40"/>
      <c r="N778"/>
      <c r="O778"/>
      <c r="P778"/>
      <c r="Q778" s="40"/>
      <c r="R778" s="40"/>
      <c r="S778" s="40"/>
    </row>
    <row r="779" spans="8:19" x14ac:dyDescent="0.2">
      <c r="H779" s="40"/>
      <c r="I779" s="40"/>
      <c r="J779" s="40"/>
      <c r="K779" s="40"/>
      <c r="L779" s="40"/>
      <c r="M779" s="40"/>
      <c r="N779"/>
      <c r="O779"/>
      <c r="P779"/>
      <c r="Q779" s="40"/>
      <c r="R779" s="40"/>
      <c r="S779" s="40"/>
    </row>
    <row r="780" spans="8:19" x14ac:dyDescent="0.2">
      <c r="H780" s="40"/>
      <c r="I780" s="40"/>
      <c r="J780" s="40"/>
      <c r="K780" s="40"/>
      <c r="L780" s="40"/>
      <c r="M780" s="40"/>
      <c r="N780"/>
      <c r="O780"/>
      <c r="P780"/>
      <c r="Q780" s="40"/>
      <c r="R780" s="40"/>
      <c r="S780" s="40"/>
    </row>
    <row r="781" spans="8:19" x14ac:dyDescent="0.2">
      <c r="H781" s="40"/>
      <c r="I781" s="40"/>
      <c r="J781" s="40"/>
      <c r="K781" s="40"/>
      <c r="L781" s="40"/>
      <c r="M781" s="40"/>
      <c r="N781"/>
      <c r="O781"/>
      <c r="P781"/>
      <c r="Q781" s="40"/>
      <c r="R781" s="40"/>
      <c r="S781" s="40"/>
    </row>
    <row r="782" spans="8:19" x14ac:dyDescent="0.2">
      <c r="H782" s="40"/>
      <c r="I782" s="40"/>
      <c r="J782" s="40"/>
      <c r="K782" s="40"/>
      <c r="L782" s="40"/>
      <c r="M782" s="40"/>
      <c r="N782"/>
      <c r="O782"/>
      <c r="P782"/>
      <c r="Q782" s="40"/>
      <c r="R782" s="40"/>
      <c r="S782" s="40"/>
    </row>
    <row r="783" spans="8:19" x14ac:dyDescent="0.2">
      <c r="H783" s="40"/>
      <c r="I783" s="40"/>
      <c r="J783" s="40"/>
      <c r="K783" s="40"/>
      <c r="L783" s="40"/>
      <c r="M783" s="40"/>
      <c r="N783"/>
      <c r="O783"/>
      <c r="P783"/>
      <c r="Q783" s="40"/>
      <c r="R783" s="40"/>
      <c r="S783" s="40"/>
    </row>
    <row r="784" spans="8:19" x14ac:dyDescent="0.2">
      <c r="H784" s="40"/>
      <c r="I784" s="40"/>
      <c r="J784" s="40"/>
      <c r="K784" s="40"/>
      <c r="L784" s="40"/>
      <c r="M784" s="40"/>
      <c r="N784"/>
      <c r="O784"/>
      <c r="P784"/>
      <c r="Q784" s="40"/>
      <c r="R784" s="40"/>
      <c r="S784" s="40"/>
    </row>
    <row r="785" spans="8:19" x14ac:dyDescent="0.2">
      <c r="H785" s="40"/>
      <c r="I785" s="40"/>
      <c r="J785" s="40"/>
      <c r="K785" s="40"/>
      <c r="L785" s="40"/>
      <c r="M785" s="40"/>
      <c r="N785"/>
      <c r="O785"/>
      <c r="P785"/>
      <c r="Q785" s="40"/>
      <c r="R785" s="40"/>
      <c r="S785" s="40"/>
    </row>
    <row r="786" spans="8:19" x14ac:dyDescent="0.2">
      <c r="H786" s="40"/>
      <c r="I786" s="40"/>
      <c r="J786" s="40"/>
      <c r="K786" s="40"/>
      <c r="L786" s="40"/>
      <c r="M786" s="40"/>
      <c r="N786"/>
      <c r="O786"/>
      <c r="P786"/>
      <c r="Q786" s="40"/>
      <c r="R786" s="40"/>
      <c r="S786" s="40"/>
    </row>
    <row r="787" spans="8:19" x14ac:dyDescent="0.2">
      <c r="H787" s="40"/>
      <c r="I787" s="40"/>
      <c r="J787" s="40"/>
      <c r="K787" s="40"/>
      <c r="L787" s="40"/>
      <c r="M787" s="40"/>
      <c r="N787"/>
      <c r="O787"/>
      <c r="P787"/>
      <c r="Q787" s="40"/>
      <c r="R787" s="40"/>
      <c r="S787" s="40"/>
    </row>
    <row r="788" spans="8:19" x14ac:dyDescent="0.2">
      <c r="H788" s="40"/>
      <c r="I788" s="40"/>
      <c r="J788" s="40"/>
      <c r="K788" s="40"/>
      <c r="L788" s="40"/>
      <c r="M788" s="40"/>
      <c r="N788"/>
      <c r="O788"/>
      <c r="P788"/>
      <c r="Q788" s="40"/>
      <c r="R788" s="40"/>
      <c r="S788" s="40"/>
    </row>
    <row r="789" spans="8:19" x14ac:dyDescent="0.2">
      <c r="H789" s="40"/>
      <c r="I789" s="40"/>
      <c r="J789" s="40"/>
      <c r="K789" s="40"/>
      <c r="L789" s="40"/>
      <c r="M789" s="40"/>
      <c r="N789"/>
      <c r="O789"/>
      <c r="P789"/>
      <c r="Q789" s="40"/>
      <c r="R789" s="40"/>
      <c r="S789" s="40"/>
    </row>
    <row r="790" spans="8:19" x14ac:dyDescent="0.2">
      <c r="H790" s="40"/>
      <c r="I790" s="40"/>
      <c r="J790" s="40"/>
      <c r="K790" s="40"/>
      <c r="L790" s="40"/>
      <c r="M790" s="40"/>
      <c r="N790"/>
      <c r="O790"/>
      <c r="P790"/>
      <c r="Q790" s="40"/>
      <c r="R790" s="40"/>
      <c r="S790" s="40"/>
    </row>
    <row r="791" spans="8:19" x14ac:dyDescent="0.2">
      <c r="H791" s="40"/>
      <c r="I791" s="40"/>
      <c r="J791" s="40"/>
      <c r="K791" s="40"/>
      <c r="L791" s="40"/>
      <c r="M791" s="40"/>
      <c r="N791"/>
      <c r="O791"/>
      <c r="P791"/>
      <c r="Q791" s="40"/>
      <c r="R791" s="40"/>
      <c r="S791" s="40"/>
    </row>
    <row r="792" spans="8:19" x14ac:dyDescent="0.2">
      <c r="H792" s="40"/>
      <c r="I792" s="40"/>
      <c r="J792" s="40"/>
      <c r="K792" s="40"/>
      <c r="L792" s="40"/>
      <c r="M792" s="40"/>
      <c r="N792"/>
      <c r="O792"/>
      <c r="P792"/>
      <c r="Q792" s="40"/>
      <c r="R792" s="40"/>
      <c r="S792" s="40"/>
    </row>
    <row r="793" spans="8:19" x14ac:dyDescent="0.2">
      <c r="H793" s="40"/>
      <c r="I793" s="40"/>
      <c r="J793" s="40"/>
      <c r="K793" s="40"/>
      <c r="L793" s="40"/>
      <c r="M793" s="40"/>
      <c r="N793"/>
      <c r="O793"/>
      <c r="P793"/>
      <c r="Q793" s="40"/>
      <c r="R793" s="40"/>
      <c r="S793" s="40"/>
    </row>
    <row r="794" spans="8:19" x14ac:dyDescent="0.2">
      <c r="H794" s="40"/>
      <c r="I794" s="40"/>
      <c r="J794" s="40"/>
      <c r="K794" s="40"/>
      <c r="L794" s="40"/>
      <c r="M794" s="40"/>
      <c r="N794"/>
      <c r="O794"/>
      <c r="P794"/>
      <c r="Q794" s="40"/>
      <c r="R794" s="40"/>
      <c r="S794" s="40"/>
    </row>
    <row r="795" spans="8:19" x14ac:dyDescent="0.2">
      <c r="H795" s="40"/>
      <c r="I795" s="40"/>
      <c r="J795" s="40"/>
      <c r="K795" s="40"/>
      <c r="L795" s="40"/>
      <c r="M795" s="40"/>
      <c r="N795"/>
      <c r="O795"/>
      <c r="P795"/>
      <c r="Q795" s="40"/>
      <c r="R795" s="40"/>
      <c r="S795" s="40"/>
    </row>
    <row r="796" spans="8:19" x14ac:dyDescent="0.2">
      <c r="H796" s="40"/>
      <c r="I796" s="40"/>
      <c r="J796" s="40"/>
      <c r="K796" s="40"/>
      <c r="L796" s="40"/>
      <c r="M796" s="40"/>
      <c r="N796"/>
      <c r="O796"/>
      <c r="P796"/>
      <c r="Q796" s="40"/>
      <c r="R796" s="40"/>
      <c r="S796" s="40"/>
    </row>
    <row r="797" spans="8:19" x14ac:dyDescent="0.2">
      <c r="H797" s="40"/>
      <c r="I797" s="40"/>
      <c r="J797" s="40"/>
      <c r="K797" s="40"/>
      <c r="L797" s="40"/>
      <c r="M797" s="40"/>
      <c r="N797"/>
      <c r="O797"/>
      <c r="P797"/>
      <c r="Q797" s="40"/>
      <c r="R797" s="40"/>
      <c r="S797" s="40"/>
    </row>
    <row r="798" spans="8:19" x14ac:dyDescent="0.2">
      <c r="H798" s="40"/>
      <c r="I798" s="40"/>
      <c r="J798" s="40"/>
      <c r="K798" s="40"/>
      <c r="L798" s="40"/>
      <c r="M798" s="40"/>
      <c r="N798"/>
      <c r="O798"/>
      <c r="P798"/>
      <c r="Q798" s="40"/>
      <c r="R798" s="40"/>
      <c r="S798" s="40"/>
    </row>
    <row r="799" spans="8:19" x14ac:dyDescent="0.2">
      <c r="H799" s="40"/>
      <c r="I799" s="40"/>
      <c r="J799" s="40"/>
      <c r="K799" s="40"/>
      <c r="L799" s="40"/>
      <c r="M799" s="40"/>
      <c r="N799"/>
      <c r="O799"/>
      <c r="P799"/>
      <c r="Q799" s="40"/>
      <c r="R799" s="40"/>
      <c r="S799" s="40"/>
    </row>
    <row r="800" spans="8:19" x14ac:dyDescent="0.2">
      <c r="H800" s="40"/>
      <c r="I800" s="40"/>
      <c r="J800" s="40"/>
      <c r="K800" s="40"/>
      <c r="L800" s="40"/>
      <c r="M800" s="40"/>
      <c r="N800"/>
      <c r="O800"/>
      <c r="P800"/>
      <c r="Q800" s="40"/>
      <c r="R800" s="40"/>
      <c r="S800" s="40"/>
    </row>
    <row r="801" spans="8:19" x14ac:dyDescent="0.2">
      <c r="H801" s="40"/>
      <c r="I801" s="40"/>
      <c r="J801" s="40"/>
      <c r="K801" s="40"/>
      <c r="L801" s="40"/>
      <c r="M801" s="40"/>
      <c r="N801"/>
      <c r="O801"/>
      <c r="P801"/>
      <c r="Q801" s="40"/>
      <c r="R801" s="40"/>
      <c r="S801" s="40"/>
    </row>
    <row r="802" spans="8:19" x14ac:dyDescent="0.2">
      <c r="H802" s="40"/>
      <c r="I802" s="40"/>
      <c r="J802" s="40"/>
      <c r="K802" s="40"/>
      <c r="L802" s="40"/>
      <c r="M802" s="40"/>
      <c r="N802"/>
      <c r="O802"/>
      <c r="P802"/>
      <c r="Q802" s="40"/>
      <c r="R802" s="40"/>
      <c r="S802" s="40"/>
    </row>
    <row r="803" spans="8:19" x14ac:dyDescent="0.2">
      <c r="H803" s="40"/>
      <c r="I803" s="40"/>
      <c r="J803" s="40"/>
      <c r="K803" s="40"/>
      <c r="L803" s="40"/>
      <c r="M803" s="40"/>
      <c r="N803"/>
      <c r="O803"/>
      <c r="P803"/>
      <c r="Q803" s="40"/>
      <c r="R803" s="40"/>
      <c r="S803" s="40"/>
    </row>
    <row r="804" spans="8:19" x14ac:dyDescent="0.2">
      <c r="H804" s="40"/>
      <c r="I804" s="40"/>
      <c r="J804" s="40"/>
      <c r="K804" s="40"/>
      <c r="L804" s="40"/>
      <c r="M804" s="40"/>
      <c r="N804"/>
      <c r="O804"/>
      <c r="P804"/>
      <c r="Q804" s="40"/>
      <c r="R804" s="40"/>
      <c r="S804" s="40"/>
    </row>
    <row r="805" spans="8:19" x14ac:dyDescent="0.2">
      <c r="H805" s="40"/>
      <c r="I805" s="40"/>
      <c r="J805" s="40"/>
      <c r="K805" s="40"/>
      <c r="L805" s="40"/>
      <c r="M805" s="40"/>
      <c r="N805"/>
      <c r="O805"/>
      <c r="P805"/>
      <c r="Q805" s="40"/>
      <c r="R805" s="40"/>
      <c r="S805" s="40"/>
    </row>
    <row r="806" spans="8:19" x14ac:dyDescent="0.2">
      <c r="H806" s="40"/>
      <c r="I806" s="40"/>
      <c r="J806" s="40"/>
      <c r="K806" s="40"/>
      <c r="L806" s="40"/>
      <c r="M806" s="40"/>
      <c r="N806"/>
      <c r="O806"/>
      <c r="P806"/>
      <c r="Q806" s="40"/>
      <c r="R806" s="40"/>
      <c r="S806" s="40"/>
    </row>
    <row r="807" spans="8:19" x14ac:dyDescent="0.2">
      <c r="H807" s="40"/>
      <c r="I807" s="40"/>
      <c r="J807" s="40"/>
      <c r="K807" s="40"/>
      <c r="L807" s="40"/>
      <c r="M807" s="40"/>
      <c r="N807"/>
      <c r="O807"/>
      <c r="P807"/>
      <c r="Q807" s="40"/>
      <c r="R807" s="40"/>
      <c r="S807" s="40"/>
    </row>
    <row r="808" spans="8:19" x14ac:dyDescent="0.2">
      <c r="H808" s="40"/>
      <c r="I808" s="40"/>
      <c r="J808" s="40"/>
      <c r="K808" s="40"/>
      <c r="L808" s="40"/>
      <c r="M808" s="40"/>
      <c r="N808"/>
      <c r="O808"/>
      <c r="P808"/>
      <c r="Q808" s="40"/>
      <c r="R808" s="40"/>
      <c r="S808" s="40"/>
    </row>
    <row r="809" spans="8:19" x14ac:dyDescent="0.2">
      <c r="H809" s="40"/>
      <c r="I809" s="40"/>
      <c r="J809" s="40"/>
      <c r="K809" s="40"/>
      <c r="L809" s="40"/>
      <c r="M809" s="40"/>
      <c r="N809"/>
      <c r="O809"/>
      <c r="P809"/>
      <c r="Q809" s="40"/>
      <c r="R809" s="40"/>
      <c r="S809" s="40"/>
    </row>
    <row r="810" spans="8:19" x14ac:dyDescent="0.2">
      <c r="H810" s="40"/>
      <c r="I810" s="40"/>
      <c r="J810" s="40"/>
      <c r="K810" s="40"/>
      <c r="L810" s="40"/>
      <c r="M810" s="40"/>
      <c r="N810"/>
      <c r="O810"/>
      <c r="P810"/>
      <c r="Q810" s="40"/>
      <c r="R810" s="40"/>
      <c r="S810" s="40"/>
    </row>
    <row r="811" spans="8:19" x14ac:dyDescent="0.2">
      <c r="H811" s="40"/>
      <c r="I811" s="40"/>
      <c r="J811" s="40"/>
      <c r="K811" s="40"/>
      <c r="L811" s="40"/>
      <c r="M811" s="40"/>
      <c r="N811"/>
      <c r="O811"/>
      <c r="P811"/>
      <c r="Q811" s="40"/>
      <c r="R811" s="40"/>
      <c r="S811" s="40"/>
    </row>
    <row r="812" spans="8:19" x14ac:dyDescent="0.2">
      <c r="H812" s="40"/>
      <c r="I812" s="40"/>
      <c r="J812" s="40"/>
      <c r="K812" s="40"/>
      <c r="L812" s="40"/>
      <c r="M812" s="40"/>
      <c r="N812"/>
      <c r="O812"/>
      <c r="P812"/>
      <c r="Q812" s="40"/>
      <c r="R812" s="40"/>
      <c r="S812" s="40"/>
    </row>
    <row r="813" spans="8:19" x14ac:dyDescent="0.2">
      <c r="H813" s="40"/>
      <c r="I813" s="40"/>
      <c r="J813" s="40"/>
      <c r="K813" s="40"/>
      <c r="L813" s="40"/>
      <c r="M813" s="40"/>
      <c r="N813"/>
      <c r="O813"/>
      <c r="P813"/>
      <c r="Q813" s="40"/>
      <c r="R813" s="40"/>
      <c r="S813" s="40"/>
    </row>
    <row r="814" spans="8:19" x14ac:dyDescent="0.2">
      <c r="H814" s="40"/>
      <c r="I814" s="40"/>
      <c r="J814" s="40"/>
      <c r="K814" s="40"/>
      <c r="L814" s="40"/>
      <c r="M814" s="40"/>
      <c r="N814"/>
      <c r="O814"/>
      <c r="P814"/>
      <c r="Q814" s="40"/>
      <c r="R814" s="40"/>
      <c r="S814" s="40"/>
    </row>
    <row r="815" spans="8:19" x14ac:dyDescent="0.2">
      <c r="H815" s="40"/>
      <c r="I815" s="40"/>
      <c r="J815" s="40"/>
      <c r="K815" s="40"/>
      <c r="L815" s="40"/>
      <c r="M815" s="40"/>
      <c r="N815"/>
      <c r="O815"/>
      <c r="P815"/>
      <c r="Q815" s="40"/>
      <c r="R815" s="40"/>
      <c r="S815" s="40"/>
    </row>
    <row r="816" spans="8:19" x14ac:dyDescent="0.2">
      <c r="H816" s="40"/>
      <c r="I816" s="40"/>
      <c r="J816" s="40"/>
      <c r="K816" s="40"/>
      <c r="L816" s="40"/>
      <c r="M816" s="40"/>
      <c r="N816"/>
      <c r="O816"/>
      <c r="P816"/>
      <c r="Q816" s="40"/>
      <c r="R816" s="40"/>
      <c r="S816" s="40"/>
    </row>
    <row r="817" spans="8:19" x14ac:dyDescent="0.2">
      <c r="H817" s="40"/>
      <c r="I817" s="40"/>
      <c r="J817" s="40"/>
      <c r="K817" s="40"/>
      <c r="L817" s="40"/>
      <c r="M817" s="40"/>
      <c r="N817"/>
      <c r="O817"/>
      <c r="P817"/>
      <c r="Q817" s="40"/>
      <c r="R817" s="40"/>
      <c r="S817" s="40"/>
    </row>
    <row r="818" spans="8:19" x14ac:dyDescent="0.2">
      <c r="H818" s="40"/>
      <c r="I818" s="40"/>
      <c r="J818" s="40"/>
      <c r="K818" s="40"/>
      <c r="L818" s="40"/>
      <c r="M818" s="40"/>
      <c r="N818"/>
      <c r="O818"/>
      <c r="P818"/>
      <c r="Q818" s="40"/>
      <c r="R818" s="40"/>
      <c r="S818" s="40"/>
    </row>
    <row r="819" spans="8:19" x14ac:dyDescent="0.2">
      <c r="H819" s="40"/>
      <c r="I819" s="40"/>
      <c r="J819" s="40"/>
      <c r="K819" s="40"/>
      <c r="L819" s="40"/>
      <c r="M819" s="40"/>
      <c r="N819"/>
      <c r="O819"/>
      <c r="P819"/>
      <c r="Q819" s="40"/>
      <c r="R819" s="40"/>
      <c r="S819" s="40"/>
    </row>
    <row r="820" spans="8:19" x14ac:dyDescent="0.2">
      <c r="H820" s="40"/>
      <c r="I820" s="40"/>
      <c r="J820" s="40"/>
      <c r="K820" s="40"/>
      <c r="L820" s="40"/>
      <c r="M820" s="40"/>
      <c r="N820"/>
      <c r="O820"/>
      <c r="P820"/>
      <c r="Q820" s="40"/>
      <c r="R820" s="40"/>
      <c r="S820" s="40"/>
    </row>
    <row r="821" spans="8:19" x14ac:dyDescent="0.2">
      <c r="H821" s="40"/>
      <c r="I821" s="40"/>
      <c r="J821" s="40"/>
      <c r="K821" s="40"/>
      <c r="L821" s="40"/>
      <c r="M821" s="40"/>
      <c r="N821"/>
      <c r="O821"/>
      <c r="P821"/>
      <c r="Q821" s="40"/>
      <c r="R821" s="40"/>
      <c r="S821" s="40"/>
    </row>
    <row r="822" spans="8:19" x14ac:dyDescent="0.2">
      <c r="H822" s="40"/>
      <c r="I822" s="40"/>
      <c r="J822" s="40"/>
      <c r="K822" s="40"/>
      <c r="L822" s="40"/>
      <c r="M822" s="40"/>
      <c r="N822"/>
      <c r="O822"/>
      <c r="P822"/>
      <c r="Q822" s="40"/>
      <c r="R822" s="40"/>
      <c r="S822" s="40"/>
    </row>
    <row r="823" spans="8:19" x14ac:dyDescent="0.2">
      <c r="H823" s="40"/>
      <c r="I823" s="40"/>
      <c r="J823" s="40"/>
      <c r="K823" s="40"/>
      <c r="L823" s="40"/>
      <c r="M823" s="40"/>
      <c r="N823"/>
      <c r="O823"/>
      <c r="P823"/>
      <c r="Q823" s="40"/>
      <c r="R823" s="40"/>
      <c r="S823" s="40"/>
    </row>
    <row r="824" spans="8:19" x14ac:dyDescent="0.2">
      <c r="H824" s="40"/>
      <c r="I824" s="40"/>
      <c r="J824" s="40"/>
      <c r="K824" s="40"/>
      <c r="L824" s="40"/>
      <c r="M824" s="40"/>
      <c r="N824"/>
      <c r="O824"/>
      <c r="P824"/>
      <c r="Q824" s="40"/>
      <c r="R824" s="40"/>
      <c r="S824" s="40"/>
    </row>
    <row r="825" spans="8:19" x14ac:dyDescent="0.2">
      <c r="H825" s="40"/>
      <c r="I825" s="40"/>
      <c r="J825" s="40"/>
      <c r="K825" s="40"/>
      <c r="L825" s="40"/>
      <c r="M825" s="40"/>
      <c r="N825"/>
      <c r="O825"/>
      <c r="P825"/>
      <c r="Q825" s="40"/>
      <c r="R825" s="40"/>
      <c r="S825" s="40"/>
    </row>
    <row r="826" spans="8:19" x14ac:dyDescent="0.2">
      <c r="H826" s="40"/>
      <c r="I826" s="40"/>
      <c r="J826" s="40"/>
      <c r="K826" s="40"/>
      <c r="L826" s="40"/>
      <c r="M826" s="40"/>
      <c r="N826"/>
      <c r="O826"/>
      <c r="P826"/>
      <c r="Q826" s="40"/>
      <c r="R826" s="40"/>
      <c r="S826" s="40"/>
    </row>
    <row r="827" spans="8:19" x14ac:dyDescent="0.2">
      <c r="H827" s="40"/>
      <c r="I827" s="40"/>
      <c r="J827" s="40"/>
      <c r="K827" s="40"/>
      <c r="L827" s="40"/>
      <c r="M827" s="40"/>
      <c r="N827"/>
      <c r="O827"/>
      <c r="P827"/>
      <c r="Q827" s="40"/>
      <c r="R827" s="40"/>
      <c r="S827" s="40"/>
    </row>
    <row r="828" spans="8:19" x14ac:dyDescent="0.2">
      <c r="H828" s="40"/>
      <c r="I828" s="40"/>
      <c r="J828" s="40"/>
      <c r="K828" s="40"/>
      <c r="L828" s="40"/>
      <c r="M828" s="40"/>
      <c r="N828"/>
      <c r="O828"/>
      <c r="P828"/>
      <c r="Q828" s="40"/>
      <c r="R828" s="40"/>
      <c r="S828" s="40"/>
    </row>
    <row r="829" spans="8:19" x14ac:dyDescent="0.2">
      <c r="H829" s="40"/>
      <c r="I829" s="40"/>
      <c r="J829" s="40"/>
      <c r="K829" s="40"/>
      <c r="L829" s="40"/>
      <c r="M829" s="40"/>
      <c r="N829"/>
      <c r="O829"/>
      <c r="P829"/>
      <c r="Q829" s="40"/>
      <c r="R829" s="40"/>
      <c r="S829" s="40"/>
    </row>
    <row r="830" spans="8:19" x14ac:dyDescent="0.2">
      <c r="H830" s="40"/>
      <c r="I830" s="40"/>
      <c r="J830" s="40"/>
      <c r="K830" s="40"/>
      <c r="L830" s="40"/>
      <c r="M830" s="40"/>
      <c r="N830"/>
      <c r="O830"/>
      <c r="P830"/>
      <c r="Q830" s="40"/>
      <c r="R830" s="40"/>
      <c r="S830" s="40"/>
    </row>
    <row r="831" spans="8:19" x14ac:dyDescent="0.2">
      <c r="H831" s="40"/>
      <c r="I831" s="40"/>
      <c r="J831" s="40"/>
      <c r="K831" s="40"/>
      <c r="L831" s="40"/>
      <c r="M831" s="40"/>
      <c r="N831"/>
      <c r="O831"/>
      <c r="P831"/>
      <c r="Q831" s="40"/>
      <c r="R831" s="40"/>
      <c r="S831" s="40"/>
    </row>
    <row r="832" spans="8:19" x14ac:dyDescent="0.2">
      <c r="H832" s="40"/>
      <c r="I832" s="40"/>
      <c r="J832" s="40"/>
      <c r="K832" s="40"/>
      <c r="L832" s="40"/>
      <c r="M832" s="40"/>
      <c r="N832"/>
      <c r="O832"/>
      <c r="P832"/>
      <c r="Q832" s="40"/>
      <c r="R832" s="40"/>
      <c r="S832" s="40"/>
    </row>
    <row r="833" spans="8:19" x14ac:dyDescent="0.2">
      <c r="H833" s="40"/>
      <c r="I833" s="40"/>
      <c r="J833" s="40"/>
      <c r="K833" s="40"/>
      <c r="L833" s="40"/>
      <c r="M833" s="40"/>
      <c r="N833"/>
      <c r="O833"/>
      <c r="P833"/>
      <c r="Q833" s="40"/>
      <c r="R833" s="40"/>
      <c r="S833" s="40"/>
    </row>
    <row r="834" spans="8:19" x14ac:dyDescent="0.2">
      <c r="H834" s="40"/>
      <c r="I834" s="40"/>
      <c r="J834" s="40"/>
      <c r="K834" s="40"/>
      <c r="L834" s="40"/>
      <c r="M834" s="40"/>
      <c r="N834"/>
      <c r="O834"/>
      <c r="P834"/>
      <c r="Q834" s="40"/>
      <c r="R834" s="40"/>
      <c r="S834" s="40"/>
    </row>
    <row r="835" spans="8:19" x14ac:dyDescent="0.2">
      <c r="H835" s="40"/>
      <c r="I835" s="40"/>
      <c r="J835" s="40"/>
      <c r="K835" s="40"/>
      <c r="L835" s="40"/>
      <c r="M835" s="40"/>
      <c r="N835"/>
      <c r="O835"/>
      <c r="P835"/>
      <c r="Q835" s="40"/>
      <c r="R835" s="40"/>
      <c r="S835" s="40"/>
    </row>
    <row r="836" spans="8:19" x14ac:dyDescent="0.2">
      <c r="H836" s="40"/>
      <c r="I836" s="40"/>
      <c r="J836" s="40"/>
      <c r="K836" s="40"/>
      <c r="L836" s="40"/>
      <c r="M836" s="40"/>
      <c r="N836"/>
      <c r="O836"/>
      <c r="P836"/>
      <c r="Q836" s="40"/>
      <c r="R836" s="40"/>
      <c r="S836" s="40"/>
    </row>
    <row r="837" spans="8:19" x14ac:dyDescent="0.2">
      <c r="H837" s="40"/>
      <c r="I837" s="40"/>
      <c r="J837" s="40"/>
      <c r="K837" s="40"/>
      <c r="L837" s="40"/>
      <c r="M837" s="40"/>
      <c r="N837"/>
      <c r="O837"/>
      <c r="P837"/>
      <c r="Q837" s="40"/>
      <c r="R837" s="40"/>
      <c r="S837" s="40"/>
    </row>
    <row r="838" spans="8:19" x14ac:dyDescent="0.2">
      <c r="H838" s="40"/>
      <c r="I838" s="40"/>
      <c r="J838" s="40"/>
      <c r="K838" s="40"/>
      <c r="L838" s="40"/>
      <c r="M838" s="40"/>
      <c r="N838"/>
      <c r="O838"/>
      <c r="P838"/>
      <c r="Q838" s="40"/>
      <c r="R838" s="40"/>
      <c r="S838" s="40"/>
    </row>
    <row r="839" spans="8:19" x14ac:dyDescent="0.2">
      <c r="H839" s="40"/>
      <c r="I839" s="40"/>
      <c r="J839" s="40"/>
      <c r="K839" s="40"/>
      <c r="L839" s="40"/>
      <c r="M839" s="40"/>
      <c r="N839"/>
      <c r="O839"/>
      <c r="P839"/>
      <c r="Q839" s="40"/>
      <c r="R839" s="40"/>
      <c r="S839" s="40"/>
    </row>
    <row r="840" spans="8:19" x14ac:dyDescent="0.2">
      <c r="H840" s="40"/>
      <c r="I840" s="40"/>
      <c r="J840" s="40"/>
      <c r="K840" s="40"/>
      <c r="L840" s="40"/>
      <c r="M840" s="40"/>
      <c r="N840"/>
      <c r="O840"/>
      <c r="P840"/>
      <c r="Q840" s="40"/>
      <c r="R840" s="40"/>
      <c r="S840" s="40"/>
    </row>
    <row r="841" spans="8:19" x14ac:dyDescent="0.2">
      <c r="H841" s="40"/>
      <c r="I841" s="40"/>
      <c r="J841" s="40"/>
      <c r="K841" s="40"/>
      <c r="L841" s="40"/>
      <c r="M841" s="40"/>
      <c r="N841"/>
      <c r="O841"/>
      <c r="P841"/>
      <c r="Q841" s="40"/>
      <c r="R841" s="40"/>
      <c r="S841" s="40"/>
    </row>
    <row r="842" spans="8:19" x14ac:dyDescent="0.2">
      <c r="H842" s="40"/>
      <c r="I842" s="40"/>
      <c r="J842" s="40"/>
      <c r="K842" s="40"/>
      <c r="L842" s="40"/>
      <c r="M842" s="40"/>
      <c r="N842"/>
      <c r="O842"/>
      <c r="P842"/>
      <c r="Q842" s="40"/>
      <c r="R842" s="40"/>
      <c r="S842" s="40"/>
    </row>
    <row r="843" spans="8:19" x14ac:dyDescent="0.2">
      <c r="H843" s="40"/>
      <c r="I843" s="40"/>
      <c r="J843" s="40"/>
      <c r="K843" s="40"/>
      <c r="L843" s="40"/>
      <c r="M843" s="40"/>
      <c r="N843"/>
      <c r="O843"/>
      <c r="P843"/>
      <c r="Q843" s="40"/>
      <c r="R843" s="40"/>
      <c r="S843" s="40"/>
    </row>
    <row r="844" spans="8:19" x14ac:dyDescent="0.2">
      <c r="H844" s="40"/>
      <c r="I844" s="40"/>
      <c r="J844" s="40"/>
      <c r="K844" s="40"/>
      <c r="L844" s="40"/>
      <c r="M844" s="40"/>
      <c r="N844"/>
      <c r="O844"/>
      <c r="P844"/>
      <c r="Q844" s="40"/>
      <c r="R844" s="40"/>
      <c r="S844" s="40"/>
    </row>
    <row r="845" spans="8:19" x14ac:dyDescent="0.2">
      <c r="H845" s="40"/>
      <c r="I845" s="40"/>
      <c r="J845" s="40"/>
      <c r="K845" s="40"/>
      <c r="L845" s="40"/>
      <c r="M845" s="40"/>
      <c r="N845"/>
      <c r="O845"/>
      <c r="P845"/>
      <c r="Q845" s="40"/>
      <c r="R845" s="40"/>
      <c r="S845" s="40"/>
    </row>
    <row r="846" spans="8:19" x14ac:dyDescent="0.2">
      <c r="H846" s="40"/>
      <c r="I846" s="40"/>
      <c r="J846" s="40"/>
      <c r="K846" s="40"/>
      <c r="L846" s="40"/>
      <c r="M846" s="40"/>
      <c r="N846"/>
      <c r="O846"/>
      <c r="P846"/>
      <c r="Q846" s="40"/>
      <c r="R846" s="40"/>
      <c r="S846" s="40"/>
    </row>
    <row r="847" spans="8:19" x14ac:dyDescent="0.2">
      <c r="H847" s="40"/>
      <c r="I847" s="40"/>
      <c r="J847" s="40"/>
      <c r="K847" s="40"/>
      <c r="L847" s="40"/>
      <c r="M847" s="40"/>
      <c r="N847"/>
      <c r="O847"/>
      <c r="P847"/>
      <c r="Q847" s="40"/>
      <c r="R847" s="40"/>
      <c r="S847" s="40"/>
    </row>
    <row r="848" spans="8:19" x14ac:dyDescent="0.2">
      <c r="H848" s="40"/>
      <c r="I848" s="40"/>
      <c r="J848" s="40"/>
      <c r="K848" s="40"/>
      <c r="L848" s="40"/>
      <c r="M848" s="40"/>
      <c r="N848"/>
      <c r="O848"/>
      <c r="P848"/>
      <c r="Q848" s="40"/>
      <c r="R848" s="40"/>
      <c r="S848" s="40"/>
    </row>
    <row r="849" spans="8:19" x14ac:dyDescent="0.2">
      <c r="H849" s="40"/>
      <c r="I849" s="40"/>
      <c r="J849" s="40"/>
      <c r="K849" s="40"/>
      <c r="L849" s="40"/>
      <c r="M849" s="40"/>
      <c r="N849"/>
      <c r="O849"/>
      <c r="P849"/>
      <c r="Q849" s="40"/>
      <c r="R849" s="40"/>
      <c r="S849" s="40"/>
    </row>
    <row r="850" spans="8:19" x14ac:dyDescent="0.2">
      <c r="H850" s="40"/>
      <c r="I850" s="40"/>
      <c r="J850" s="40"/>
      <c r="K850" s="40"/>
      <c r="L850" s="40"/>
      <c r="M850" s="40"/>
      <c r="N850"/>
      <c r="O850"/>
      <c r="P850"/>
      <c r="Q850" s="40"/>
      <c r="R850" s="40"/>
      <c r="S850" s="40"/>
    </row>
    <row r="851" spans="8:19" x14ac:dyDescent="0.2">
      <c r="H851" s="40"/>
      <c r="I851" s="40"/>
      <c r="J851" s="40"/>
      <c r="K851" s="40"/>
      <c r="L851" s="40"/>
      <c r="M851" s="40"/>
      <c r="N851"/>
      <c r="O851"/>
      <c r="P851"/>
      <c r="Q851" s="40"/>
      <c r="R851" s="40"/>
      <c r="S851" s="40"/>
    </row>
    <row r="852" spans="8:19" x14ac:dyDescent="0.2">
      <c r="H852" s="40"/>
      <c r="I852" s="40"/>
      <c r="J852" s="40"/>
      <c r="K852" s="40"/>
      <c r="L852" s="40"/>
      <c r="M852" s="40"/>
      <c r="N852"/>
      <c r="O852"/>
      <c r="P852"/>
      <c r="Q852" s="40"/>
      <c r="R852" s="40"/>
      <c r="S852" s="40"/>
    </row>
    <row r="853" spans="8:19" x14ac:dyDescent="0.2">
      <c r="H853" s="40"/>
      <c r="I853" s="40"/>
      <c r="J853" s="40"/>
      <c r="K853" s="40"/>
      <c r="L853" s="40"/>
      <c r="M853" s="40"/>
      <c r="N853"/>
      <c r="O853"/>
      <c r="P853"/>
      <c r="Q853" s="40"/>
      <c r="R853" s="40"/>
      <c r="S853" s="40"/>
    </row>
    <row r="854" spans="8:19" x14ac:dyDescent="0.2">
      <c r="H854" s="40"/>
      <c r="I854" s="40"/>
      <c r="J854" s="40"/>
      <c r="K854" s="40"/>
      <c r="L854" s="40"/>
      <c r="M854" s="40"/>
      <c r="N854"/>
      <c r="O854"/>
      <c r="P854"/>
      <c r="Q854" s="40"/>
      <c r="R854" s="40"/>
      <c r="S854" s="40"/>
    </row>
    <row r="855" spans="8:19" x14ac:dyDescent="0.2">
      <c r="H855" s="40"/>
      <c r="I855" s="40"/>
      <c r="J855" s="40"/>
      <c r="K855" s="40"/>
      <c r="L855" s="40"/>
      <c r="M855" s="40"/>
      <c r="N855"/>
      <c r="O855"/>
      <c r="P855"/>
      <c r="Q855" s="40"/>
      <c r="R855" s="40"/>
      <c r="S855" s="40"/>
    </row>
    <row r="856" spans="8:19" x14ac:dyDescent="0.2">
      <c r="H856" s="40"/>
      <c r="I856" s="40"/>
      <c r="J856" s="40"/>
      <c r="K856" s="40"/>
      <c r="L856" s="40"/>
      <c r="M856" s="40"/>
      <c r="N856"/>
      <c r="O856"/>
      <c r="P856"/>
      <c r="Q856" s="40"/>
      <c r="R856" s="40"/>
      <c r="S856" s="40"/>
    </row>
    <row r="857" spans="8:19" x14ac:dyDescent="0.2">
      <c r="H857" s="40"/>
      <c r="I857" s="40"/>
      <c r="J857" s="40"/>
      <c r="K857" s="40"/>
      <c r="L857" s="40"/>
      <c r="M857" s="40"/>
      <c r="N857"/>
      <c r="O857"/>
      <c r="P857"/>
      <c r="Q857" s="40"/>
      <c r="R857" s="40"/>
      <c r="S857" s="40"/>
    </row>
    <row r="858" spans="8:19" x14ac:dyDescent="0.2">
      <c r="H858" s="40"/>
      <c r="I858" s="40"/>
      <c r="J858" s="40"/>
      <c r="K858" s="40"/>
      <c r="L858" s="40"/>
      <c r="M858" s="40"/>
      <c r="N858"/>
      <c r="O858"/>
      <c r="P858"/>
      <c r="Q858" s="40"/>
      <c r="R858" s="40"/>
      <c r="S858" s="40"/>
    </row>
    <row r="859" spans="8:19" x14ac:dyDescent="0.2">
      <c r="H859" s="40"/>
      <c r="I859" s="40"/>
      <c r="J859" s="40"/>
      <c r="K859" s="40"/>
      <c r="L859" s="40"/>
      <c r="M859" s="40"/>
      <c r="N859"/>
      <c r="O859"/>
      <c r="P859"/>
      <c r="Q859" s="40"/>
      <c r="R859" s="40"/>
      <c r="S859" s="40"/>
    </row>
    <row r="860" spans="8:19" x14ac:dyDescent="0.2">
      <c r="H860" s="40"/>
      <c r="I860" s="40"/>
      <c r="J860" s="40"/>
      <c r="K860" s="40"/>
      <c r="L860" s="40"/>
      <c r="M860" s="40"/>
      <c r="N860"/>
      <c r="O860"/>
      <c r="P860"/>
      <c r="Q860" s="40"/>
      <c r="R860" s="40"/>
      <c r="S860" s="40"/>
    </row>
    <row r="861" spans="8:19" x14ac:dyDescent="0.2">
      <c r="H861" s="40"/>
      <c r="I861" s="40"/>
      <c r="J861" s="40"/>
      <c r="K861" s="40"/>
      <c r="L861" s="40"/>
      <c r="M861" s="40"/>
      <c r="N861"/>
      <c r="O861"/>
      <c r="P861"/>
      <c r="Q861" s="40"/>
      <c r="R861" s="40"/>
      <c r="S861" s="40"/>
    </row>
    <row r="862" spans="8:19" x14ac:dyDescent="0.2">
      <c r="H862" s="40"/>
      <c r="I862" s="40"/>
      <c r="J862" s="40"/>
      <c r="K862" s="40"/>
      <c r="L862" s="40"/>
      <c r="M862" s="40"/>
      <c r="N862"/>
      <c r="O862"/>
      <c r="P862"/>
      <c r="Q862" s="40"/>
      <c r="R862" s="40"/>
      <c r="S862" s="40"/>
    </row>
    <row r="863" spans="8:19" x14ac:dyDescent="0.2">
      <c r="H863" s="40"/>
      <c r="I863" s="40"/>
      <c r="J863" s="40"/>
      <c r="K863" s="40"/>
      <c r="L863" s="40"/>
      <c r="M863" s="40"/>
      <c r="N863"/>
      <c r="O863"/>
      <c r="P863"/>
      <c r="Q863" s="40"/>
      <c r="R863" s="40"/>
      <c r="S863" s="40"/>
    </row>
    <row r="864" spans="8:19" x14ac:dyDescent="0.2">
      <c r="H864" s="40"/>
      <c r="I864" s="40"/>
      <c r="J864" s="40"/>
      <c r="K864" s="40"/>
      <c r="L864" s="40"/>
      <c r="M864" s="40"/>
      <c r="N864"/>
      <c r="O864"/>
      <c r="P864"/>
      <c r="Q864" s="40"/>
      <c r="R864" s="40"/>
      <c r="S864" s="40"/>
    </row>
    <row r="865" spans="8:19" x14ac:dyDescent="0.2">
      <c r="H865" s="40"/>
      <c r="I865" s="40"/>
      <c r="J865" s="40"/>
      <c r="K865" s="40"/>
      <c r="L865" s="40"/>
      <c r="M865" s="40"/>
      <c r="N865"/>
      <c r="O865"/>
      <c r="P865"/>
      <c r="Q865" s="40"/>
      <c r="R865" s="40"/>
      <c r="S865" s="40"/>
    </row>
    <row r="866" spans="8:19" x14ac:dyDescent="0.2">
      <c r="H866" s="40"/>
      <c r="I866" s="40"/>
      <c r="J866" s="40"/>
      <c r="K866" s="40"/>
      <c r="L866" s="40"/>
      <c r="M866" s="40"/>
      <c r="N866"/>
      <c r="O866"/>
      <c r="P866"/>
      <c r="Q866" s="40"/>
      <c r="R866" s="40"/>
      <c r="S866" s="40"/>
    </row>
    <row r="867" spans="8:19" x14ac:dyDescent="0.2">
      <c r="H867" s="40"/>
      <c r="I867" s="40"/>
      <c r="J867" s="40"/>
      <c r="K867" s="40"/>
      <c r="L867" s="40"/>
      <c r="M867" s="40"/>
      <c r="N867"/>
      <c r="O867"/>
      <c r="P867"/>
      <c r="Q867" s="40"/>
      <c r="R867" s="40"/>
      <c r="S867" s="40"/>
    </row>
    <row r="868" spans="8:19" x14ac:dyDescent="0.2">
      <c r="H868" s="40"/>
      <c r="I868" s="40"/>
      <c r="J868" s="40"/>
      <c r="K868" s="40"/>
      <c r="L868" s="40"/>
      <c r="M868" s="40"/>
      <c r="N868"/>
      <c r="O868"/>
      <c r="P868"/>
      <c r="Q868" s="40"/>
      <c r="R868" s="40"/>
      <c r="S868" s="40"/>
    </row>
    <row r="869" spans="8:19" x14ac:dyDescent="0.2">
      <c r="H869" s="40"/>
      <c r="I869" s="40"/>
      <c r="J869" s="40"/>
      <c r="K869" s="40"/>
      <c r="L869" s="40"/>
      <c r="M869" s="40"/>
      <c r="N869"/>
      <c r="O869"/>
      <c r="P869"/>
      <c r="Q869" s="40"/>
      <c r="R869" s="40"/>
      <c r="S869" s="40"/>
    </row>
    <row r="870" spans="8:19" x14ac:dyDescent="0.2">
      <c r="H870" s="40"/>
      <c r="I870" s="40"/>
      <c r="J870" s="40"/>
      <c r="K870" s="40"/>
      <c r="L870" s="40"/>
      <c r="M870" s="40"/>
      <c r="N870"/>
      <c r="O870"/>
      <c r="P870"/>
      <c r="Q870" s="40"/>
      <c r="R870" s="40"/>
      <c r="S870" s="40"/>
    </row>
    <row r="871" spans="8:19" x14ac:dyDescent="0.2">
      <c r="H871" s="40"/>
      <c r="I871" s="40"/>
      <c r="J871" s="40"/>
      <c r="K871" s="40"/>
      <c r="L871" s="40"/>
      <c r="M871" s="40"/>
      <c r="N871"/>
      <c r="O871"/>
      <c r="P871"/>
      <c r="Q871" s="40"/>
      <c r="R871" s="40"/>
      <c r="S871" s="40"/>
    </row>
    <row r="872" spans="8:19" x14ac:dyDescent="0.2">
      <c r="H872" s="40"/>
      <c r="I872" s="40"/>
      <c r="J872" s="40"/>
      <c r="K872" s="40"/>
      <c r="L872" s="40"/>
      <c r="M872" s="40"/>
      <c r="N872"/>
      <c r="O872"/>
      <c r="P872"/>
      <c r="Q872" s="40"/>
      <c r="R872" s="40"/>
      <c r="S872" s="40"/>
    </row>
    <row r="873" spans="8:19" x14ac:dyDescent="0.2">
      <c r="H873" s="40"/>
      <c r="I873" s="40"/>
      <c r="J873" s="40"/>
      <c r="K873" s="40"/>
      <c r="L873" s="40"/>
      <c r="M873" s="40"/>
      <c r="N873"/>
      <c r="O873"/>
      <c r="P873"/>
      <c r="Q873" s="40"/>
      <c r="R873" s="40"/>
      <c r="S873" s="40"/>
    </row>
    <row r="874" spans="8:19" x14ac:dyDescent="0.2">
      <c r="H874" s="40"/>
      <c r="I874" s="40"/>
      <c r="J874" s="40"/>
      <c r="K874" s="40"/>
      <c r="L874" s="40"/>
      <c r="M874" s="40"/>
      <c r="N874"/>
      <c r="O874"/>
      <c r="P874"/>
      <c r="Q874" s="40"/>
      <c r="R874" s="40"/>
      <c r="S874" s="40"/>
    </row>
    <row r="875" spans="8:19" x14ac:dyDescent="0.2">
      <c r="H875" s="40"/>
      <c r="I875" s="40"/>
      <c r="J875" s="40"/>
      <c r="K875" s="40"/>
      <c r="L875" s="40"/>
      <c r="M875" s="40"/>
      <c r="N875"/>
      <c r="O875"/>
      <c r="P875"/>
      <c r="Q875" s="40"/>
      <c r="R875" s="40"/>
      <c r="S875" s="40"/>
    </row>
    <row r="876" spans="8:19" x14ac:dyDescent="0.2">
      <c r="H876" s="40"/>
      <c r="I876" s="40"/>
      <c r="J876" s="40"/>
      <c r="K876" s="40"/>
      <c r="L876" s="40"/>
      <c r="M876" s="40"/>
      <c r="N876"/>
      <c r="O876"/>
      <c r="P876"/>
      <c r="Q876" s="40"/>
      <c r="R876" s="40"/>
      <c r="S876" s="40"/>
    </row>
    <row r="877" spans="8:19" x14ac:dyDescent="0.2">
      <c r="H877" s="40"/>
      <c r="I877" s="40"/>
      <c r="J877" s="40"/>
      <c r="K877" s="40"/>
      <c r="L877" s="40"/>
      <c r="M877" s="40"/>
      <c r="N877"/>
      <c r="O877"/>
      <c r="P877"/>
      <c r="Q877" s="40"/>
      <c r="R877" s="40"/>
      <c r="S877" s="40"/>
    </row>
    <row r="878" spans="8:19" x14ac:dyDescent="0.2">
      <c r="H878" s="40"/>
      <c r="I878" s="40"/>
      <c r="J878" s="40"/>
      <c r="K878" s="40"/>
      <c r="L878" s="40"/>
      <c r="M878" s="40"/>
      <c r="N878"/>
      <c r="O878"/>
      <c r="P878"/>
      <c r="Q878" s="40"/>
      <c r="R878" s="40"/>
      <c r="S878" s="40"/>
    </row>
    <row r="879" spans="8:19" x14ac:dyDescent="0.2">
      <c r="H879" s="40"/>
      <c r="I879" s="40"/>
      <c r="J879" s="40"/>
      <c r="K879" s="40"/>
      <c r="L879" s="40"/>
      <c r="M879" s="40"/>
      <c r="N879"/>
      <c r="O879"/>
      <c r="P879"/>
      <c r="Q879" s="40"/>
      <c r="R879" s="40"/>
      <c r="S879" s="40"/>
    </row>
    <row r="880" spans="8:19" x14ac:dyDescent="0.2">
      <c r="H880" s="40"/>
      <c r="I880" s="40"/>
      <c r="J880" s="40"/>
      <c r="K880" s="40"/>
      <c r="L880" s="40"/>
      <c r="M880" s="40"/>
      <c r="N880"/>
      <c r="O880"/>
      <c r="P880"/>
      <c r="Q880" s="40"/>
      <c r="R880" s="40"/>
      <c r="S880" s="40"/>
    </row>
    <row r="881" spans="8:19" x14ac:dyDescent="0.2">
      <c r="H881" s="40"/>
      <c r="I881" s="40"/>
      <c r="J881" s="40"/>
      <c r="K881" s="40"/>
      <c r="L881" s="40"/>
      <c r="M881" s="40"/>
      <c r="N881"/>
      <c r="O881"/>
      <c r="P881"/>
      <c r="Q881" s="40"/>
      <c r="R881" s="40"/>
      <c r="S881" s="40"/>
    </row>
    <row r="882" spans="8:19" x14ac:dyDescent="0.2">
      <c r="H882" s="40"/>
      <c r="I882" s="40"/>
      <c r="J882" s="40"/>
      <c r="K882" s="40"/>
      <c r="L882" s="40"/>
      <c r="M882" s="40"/>
      <c r="N882"/>
      <c r="O882"/>
      <c r="P882"/>
      <c r="Q882" s="40"/>
      <c r="R882" s="40"/>
      <c r="S882" s="40"/>
    </row>
    <row r="883" spans="8:19" x14ac:dyDescent="0.2">
      <c r="H883" s="40"/>
      <c r="I883" s="40"/>
      <c r="J883" s="40"/>
      <c r="K883" s="40"/>
      <c r="L883" s="40"/>
      <c r="M883" s="40"/>
      <c r="N883"/>
      <c r="O883"/>
      <c r="P883"/>
      <c r="Q883" s="40"/>
      <c r="R883" s="40"/>
      <c r="S883" s="40"/>
    </row>
    <row r="884" spans="8:19" x14ac:dyDescent="0.2">
      <c r="H884" s="40"/>
      <c r="I884" s="40"/>
      <c r="J884" s="40"/>
      <c r="K884" s="40"/>
      <c r="L884" s="40"/>
      <c r="M884" s="40"/>
      <c r="N884"/>
      <c r="O884"/>
      <c r="P884"/>
      <c r="Q884" s="40"/>
      <c r="R884" s="40"/>
      <c r="S884" s="40"/>
    </row>
    <row r="885" spans="8:19" x14ac:dyDescent="0.2">
      <c r="H885" s="40"/>
      <c r="I885" s="40"/>
      <c r="J885" s="40"/>
      <c r="K885" s="40"/>
      <c r="L885" s="40"/>
      <c r="M885" s="40"/>
      <c r="N885"/>
      <c r="O885"/>
      <c r="P885"/>
      <c r="Q885" s="40"/>
      <c r="R885" s="40"/>
      <c r="S885" s="40"/>
    </row>
    <row r="886" spans="8:19" x14ac:dyDescent="0.2">
      <c r="H886" s="40"/>
      <c r="I886" s="40"/>
      <c r="J886" s="40"/>
      <c r="K886" s="40"/>
      <c r="L886" s="40"/>
      <c r="M886" s="40"/>
      <c r="N886"/>
      <c r="O886"/>
      <c r="P886"/>
      <c r="Q886" s="40"/>
      <c r="R886" s="40"/>
      <c r="S886" s="40"/>
    </row>
    <row r="887" spans="8:19" x14ac:dyDescent="0.2">
      <c r="H887" s="40"/>
      <c r="I887" s="40"/>
      <c r="J887" s="40"/>
      <c r="K887" s="40"/>
      <c r="L887" s="40"/>
      <c r="M887" s="40"/>
      <c r="N887"/>
      <c r="O887"/>
      <c r="P887"/>
      <c r="Q887" s="40"/>
      <c r="R887" s="40"/>
      <c r="S887" s="40"/>
    </row>
    <row r="888" spans="8:19" x14ac:dyDescent="0.2">
      <c r="H888" s="40"/>
      <c r="I888" s="40"/>
      <c r="J888" s="40"/>
      <c r="K888" s="40"/>
      <c r="L888" s="40"/>
      <c r="M888" s="40"/>
      <c r="N888"/>
      <c r="O888"/>
      <c r="P888"/>
      <c r="Q888" s="40"/>
      <c r="R888" s="40"/>
      <c r="S888" s="40"/>
    </row>
    <row r="889" spans="8:19" x14ac:dyDescent="0.2">
      <c r="H889" s="40"/>
      <c r="I889" s="40"/>
      <c r="J889" s="40"/>
      <c r="K889" s="40"/>
      <c r="L889" s="40"/>
      <c r="M889" s="40"/>
      <c r="N889"/>
      <c r="O889"/>
      <c r="P889"/>
      <c r="Q889" s="40"/>
      <c r="R889" s="40"/>
      <c r="S889" s="40"/>
    </row>
    <row r="890" spans="8:19" x14ac:dyDescent="0.2">
      <c r="H890" s="40"/>
      <c r="I890" s="40"/>
      <c r="J890" s="40"/>
      <c r="K890" s="40"/>
      <c r="L890" s="40"/>
      <c r="M890" s="40"/>
      <c r="N890"/>
      <c r="O890"/>
      <c r="P890"/>
      <c r="Q890" s="40"/>
      <c r="R890" s="40"/>
      <c r="S890" s="40"/>
    </row>
    <row r="891" spans="8:19" x14ac:dyDescent="0.2">
      <c r="H891" s="40"/>
      <c r="I891" s="40"/>
      <c r="J891" s="40"/>
      <c r="K891" s="40"/>
      <c r="L891" s="40"/>
      <c r="M891" s="40"/>
      <c r="N891"/>
      <c r="O891"/>
      <c r="P891"/>
      <c r="Q891" s="40"/>
      <c r="R891" s="40"/>
      <c r="S891" s="40"/>
    </row>
    <row r="892" spans="8:19" x14ac:dyDescent="0.2">
      <c r="H892" s="40"/>
      <c r="I892" s="40"/>
      <c r="J892" s="40"/>
      <c r="K892" s="40"/>
      <c r="L892" s="40"/>
      <c r="M892" s="40"/>
      <c r="N892"/>
      <c r="O892"/>
      <c r="P892"/>
      <c r="Q892" s="40"/>
      <c r="R892" s="40"/>
      <c r="S892" s="40"/>
    </row>
    <row r="893" spans="8:19" x14ac:dyDescent="0.2">
      <c r="H893" s="40"/>
      <c r="I893" s="40"/>
      <c r="J893" s="40"/>
      <c r="K893" s="40"/>
      <c r="L893" s="40"/>
      <c r="M893" s="40"/>
      <c r="N893"/>
      <c r="O893"/>
      <c r="P893"/>
      <c r="Q893" s="40"/>
      <c r="R893" s="40"/>
      <c r="S893" s="40"/>
    </row>
    <row r="894" spans="8:19" x14ac:dyDescent="0.2">
      <c r="H894" s="40"/>
      <c r="I894" s="40"/>
      <c r="J894" s="40"/>
      <c r="K894" s="40"/>
      <c r="L894" s="40"/>
      <c r="M894" s="40"/>
      <c r="N894"/>
      <c r="O894"/>
      <c r="P894"/>
      <c r="Q894" s="40"/>
      <c r="R894" s="40"/>
      <c r="S894" s="40"/>
    </row>
    <row r="895" spans="8:19" x14ac:dyDescent="0.2">
      <c r="H895" s="40"/>
      <c r="I895" s="40"/>
      <c r="J895" s="40"/>
      <c r="K895" s="40"/>
      <c r="L895" s="40"/>
      <c r="M895" s="40"/>
      <c r="N895"/>
      <c r="O895"/>
      <c r="P895"/>
      <c r="Q895" s="40"/>
      <c r="R895" s="40"/>
      <c r="S895" s="40"/>
    </row>
    <row r="896" spans="8:19" x14ac:dyDescent="0.2">
      <c r="H896" s="40"/>
      <c r="I896" s="40"/>
      <c r="J896" s="40"/>
      <c r="K896" s="40"/>
      <c r="L896" s="40"/>
      <c r="M896" s="40"/>
      <c r="N896"/>
      <c r="O896"/>
      <c r="P896"/>
      <c r="Q896" s="40"/>
      <c r="R896" s="40"/>
      <c r="S896" s="40"/>
    </row>
    <row r="897" spans="8:19" x14ac:dyDescent="0.2">
      <c r="H897" s="40"/>
      <c r="I897" s="40"/>
      <c r="J897" s="40"/>
      <c r="K897" s="40"/>
      <c r="L897" s="40"/>
      <c r="M897" s="40"/>
      <c r="N897"/>
      <c r="O897"/>
      <c r="P897"/>
      <c r="Q897" s="40"/>
      <c r="R897" s="40"/>
      <c r="S897" s="40"/>
    </row>
    <row r="898" spans="8:19" x14ac:dyDescent="0.2">
      <c r="H898" s="40"/>
      <c r="I898" s="40"/>
      <c r="J898" s="40"/>
      <c r="K898" s="40"/>
      <c r="L898" s="40"/>
      <c r="M898" s="40"/>
      <c r="N898"/>
      <c r="O898"/>
      <c r="P898"/>
      <c r="Q898" s="40"/>
      <c r="R898" s="40"/>
      <c r="S898" s="40"/>
    </row>
    <row r="899" spans="8:19" x14ac:dyDescent="0.2">
      <c r="H899" s="40"/>
      <c r="I899" s="40"/>
      <c r="J899" s="40"/>
      <c r="K899" s="40"/>
      <c r="L899" s="40"/>
      <c r="M899" s="40"/>
      <c r="N899"/>
      <c r="O899"/>
      <c r="P899"/>
      <c r="Q899" s="40"/>
      <c r="R899" s="40"/>
      <c r="S899" s="40"/>
    </row>
    <row r="900" spans="8:19" x14ac:dyDescent="0.2">
      <c r="H900" s="40"/>
      <c r="I900" s="40"/>
      <c r="J900" s="40"/>
      <c r="K900" s="40"/>
      <c r="L900" s="40"/>
      <c r="M900" s="40"/>
      <c r="N900"/>
      <c r="O900"/>
      <c r="P900"/>
      <c r="Q900" s="40"/>
      <c r="R900" s="40"/>
      <c r="S900" s="40"/>
    </row>
    <row r="901" spans="8:19" x14ac:dyDescent="0.2">
      <c r="H901" s="40"/>
      <c r="I901" s="40"/>
      <c r="J901" s="40"/>
      <c r="K901" s="40"/>
      <c r="L901" s="40"/>
      <c r="M901" s="40"/>
      <c r="N901"/>
      <c r="O901"/>
      <c r="P901"/>
      <c r="Q901" s="40"/>
      <c r="R901" s="40"/>
      <c r="S901" s="40"/>
    </row>
    <row r="902" spans="8:19" x14ac:dyDescent="0.2">
      <c r="H902" s="40"/>
      <c r="I902" s="40"/>
      <c r="J902" s="40"/>
      <c r="K902" s="40"/>
      <c r="L902" s="40"/>
      <c r="M902" s="40"/>
      <c r="N902"/>
      <c r="O902"/>
      <c r="P902"/>
      <c r="Q902" s="40"/>
      <c r="R902" s="40"/>
      <c r="S902" s="40"/>
    </row>
    <row r="903" spans="8:19" x14ac:dyDescent="0.2">
      <c r="H903" s="40"/>
      <c r="I903" s="40"/>
      <c r="J903" s="40"/>
      <c r="K903" s="40"/>
      <c r="L903" s="40"/>
      <c r="M903" s="40"/>
      <c r="N903"/>
      <c r="O903"/>
      <c r="P903"/>
      <c r="Q903" s="40"/>
      <c r="R903" s="40"/>
      <c r="S903" s="40"/>
    </row>
    <row r="904" spans="8:19" x14ac:dyDescent="0.2">
      <c r="H904" s="40"/>
      <c r="I904" s="40"/>
      <c r="J904" s="40"/>
      <c r="K904" s="40"/>
      <c r="L904" s="40"/>
      <c r="M904" s="40"/>
      <c r="N904"/>
      <c r="O904"/>
      <c r="P904"/>
      <c r="Q904" s="40"/>
      <c r="R904" s="40"/>
      <c r="S904" s="40"/>
    </row>
    <row r="905" spans="8:19" x14ac:dyDescent="0.2">
      <c r="H905" s="40"/>
      <c r="I905" s="40"/>
      <c r="J905" s="40"/>
      <c r="K905" s="40"/>
      <c r="L905" s="40"/>
      <c r="M905" s="40"/>
      <c r="N905"/>
      <c r="O905"/>
      <c r="P905"/>
      <c r="Q905" s="40"/>
      <c r="R905" s="40"/>
      <c r="S905" s="40"/>
    </row>
    <row r="906" spans="8:19" x14ac:dyDescent="0.2">
      <c r="H906" s="40"/>
      <c r="I906" s="40"/>
      <c r="J906" s="40"/>
      <c r="K906" s="40"/>
      <c r="L906" s="40"/>
      <c r="M906" s="40"/>
      <c r="N906"/>
      <c r="O906"/>
      <c r="P906"/>
      <c r="Q906" s="40"/>
      <c r="R906" s="40"/>
      <c r="S906" s="40"/>
    </row>
    <row r="907" spans="8:19" x14ac:dyDescent="0.2">
      <c r="H907" s="40"/>
      <c r="I907" s="40"/>
      <c r="J907" s="40"/>
      <c r="K907" s="40"/>
      <c r="L907" s="40"/>
      <c r="M907" s="40"/>
      <c r="N907"/>
      <c r="O907"/>
      <c r="P907"/>
      <c r="Q907" s="40"/>
      <c r="R907" s="40"/>
      <c r="S907" s="40"/>
    </row>
    <row r="908" spans="8:19" x14ac:dyDescent="0.2">
      <c r="H908" s="40"/>
      <c r="I908" s="40"/>
      <c r="J908" s="40"/>
      <c r="K908" s="40"/>
      <c r="L908" s="40"/>
      <c r="M908" s="40"/>
      <c r="N908"/>
      <c r="O908"/>
      <c r="P908"/>
      <c r="Q908" s="40"/>
      <c r="R908" s="40"/>
      <c r="S908" s="40"/>
    </row>
    <row r="909" spans="8:19" x14ac:dyDescent="0.2">
      <c r="H909" s="40"/>
      <c r="I909" s="40"/>
      <c r="J909" s="40"/>
      <c r="K909" s="40"/>
      <c r="L909" s="40"/>
      <c r="M909" s="40"/>
      <c r="N909"/>
      <c r="O909"/>
      <c r="P909"/>
      <c r="Q909" s="40"/>
      <c r="R909" s="40"/>
      <c r="S909" s="40"/>
    </row>
    <row r="910" spans="8:19" x14ac:dyDescent="0.2">
      <c r="H910" s="40"/>
      <c r="I910" s="40"/>
      <c r="J910" s="40"/>
      <c r="K910" s="40"/>
      <c r="L910" s="40"/>
      <c r="M910" s="40"/>
      <c r="N910"/>
      <c r="O910"/>
      <c r="P910"/>
      <c r="Q910" s="40"/>
      <c r="R910" s="40"/>
      <c r="S910" s="40"/>
    </row>
    <row r="911" spans="8:19" x14ac:dyDescent="0.2">
      <c r="H911" s="40"/>
      <c r="I911" s="40"/>
      <c r="J911" s="40"/>
      <c r="K911" s="40"/>
      <c r="L911" s="40"/>
      <c r="M911" s="40"/>
      <c r="N911"/>
      <c r="O911"/>
      <c r="P911"/>
      <c r="Q911" s="40"/>
      <c r="R911" s="40"/>
      <c r="S911" s="40"/>
    </row>
    <row r="912" spans="8:19" x14ac:dyDescent="0.2">
      <c r="H912" s="40"/>
      <c r="I912" s="40"/>
      <c r="J912" s="40"/>
      <c r="K912" s="40"/>
      <c r="L912" s="40"/>
      <c r="M912" s="40"/>
      <c r="N912"/>
      <c r="O912"/>
      <c r="P912"/>
      <c r="Q912" s="40"/>
      <c r="R912" s="40"/>
      <c r="S912" s="40"/>
    </row>
    <row r="913" spans="8:19" x14ac:dyDescent="0.2">
      <c r="H913" s="40"/>
      <c r="I913" s="40"/>
      <c r="J913" s="40"/>
      <c r="K913" s="40"/>
      <c r="L913" s="40"/>
      <c r="M913" s="40"/>
      <c r="N913"/>
      <c r="O913"/>
      <c r="P913"/>
      <c r="Q913" s="40"/>
      <c r="R913" s="40"/>
      <c r="S913" s="40"/>
    </row>
    <row r="914" spans="8:19" x14ac:dyDescent="0.2">
      <c r="H914" s="40"/>
      <c r="I914" s="40"/>
      <c r="J914" s="40"/>
      <c r="K914" s="40"/>
      <c r="L914" s="40"/>
      <c r="M914" s="40"/>
      <c r="N914"/>
      <c r="O914"/>
      <c r="P914"/>
      <c r="Q914" s="40"/>
      <c r="R914" s="40"/>
      <c r="S914" s="40"/>
    </row>
    <row r="915" spans="8:19" x14ac:dyDescent="0.2">
      <c r="H915" s="40"/>
      <c r="I915" s="40"/>
      <c r="J915" s="40"/>
      <c r="K915" s="40"/>
      <c r="L915" s="40"/>
      <c r="M915" s="40"/>
      <c r="N915"/>
      <c r="O915"/>
      <c r="P915"/>
      <c r="Q915" s="40"/>
      <c r="R915" s="40"/>
      <c r="S915" s="40"/>
    </row>
    <row r="916" spans="8:19" x14ac:dyDescent="0.2">
      <c r="H916" s="40"/>
      <c r="I916" s="40"/>
      <c r="J916" s="40"/>
      <c r="K916" s="40"/>
      <c r="L916" s="40"/>
      <c r="M916" s="40"/>
      <c r="N916"/>
      <c r="O916"/>
      <c r="P916"/>
      <c r="Q916" s="40"/>
      <c r="R916" s="40"/>
      <c r="S916" s="40"/>
    </row>
    <row r="917" spans="8:19" x14ac:dyDescent="0.2">
      <c r="H917" s="40"/>
      <c r="I917" s="40"/>
      <c r="J917" s="40"/>
      <c r="K917" s="40"/>
      <c r="L917" s="40"/>
      <c r="M917" s="40"/>
      <c r="N917"/>
      <c r="O917"/>
      <c r="P917"/>
      <c r="Q917" s="40"/>
      <c r="R917" s="40"/>
      <c r="S917" s="40"/>
    </row>
    <row r="918" spans="8:19" x14ac:dyDescent="0.2">
      <c r="H918" s="40"/>
      <c r="I918" s="40"/>
      <c r="J918" s="40"/>
      <c r="K918" s="40"/>
      <c r="L918" s="40"/>
      <c r="M918" s="40"/>
      <c r="N918"/>
      <c r="O918"/>
      <c r="P918"/>
      <c r="Q918" s="40"/>
      <c r="R918" s="40"/>
      <c r="S918" s="40"/>
    </row>
    <row r="919" spans="8:19" x14ac:dyDescent="0.2">
      <c r="H919" s="40"/>
      <c r="I919" s="40"/>
      <c r="J919" s="40"/>
      <c r="K919" s="40"/>
      <c r="L919" s="40"/>
      <c r="M919" s="40"/>
      <c r="N919"/>
      <c r="O919"/>
      <c r="P919"/>
      <c r="Q919" s="40"/>
      <c r="R919" s="40"/>
      <c r="S919" s="40"/>
    </row>
    <row r="920" spans="8:19" x14ac:dyDescent="0.2">
      <c r="H920" s="40"/>
      <c r="I920" s="40"/>
      <c r="J920" s="40"/>
      <c r="K920" s="40"/>
      <c r="L920" s="40"/>
      <c r="M920" s="40"/>
      <c r="N920"/>
      <c r="O920"/>
      <c r="P920"/>
      <c r="Q920" s="40"/>
      <c r="R920" s="40"/>
      <c r="S920" s="40"/>
    </row>
    <row r="921" spans="8:19" x14ac:dyDescent="0.2">
      <c r="H921" s="40"/>
      <c r="I921" s="40"/>
      <c r="J921" s="40"/>
      <c r="K921" s="40"/>
      <c r="L921" s="40"/>
      <c r="M921" s="40"/>
      <c r="N921"/>
      <c r="O921"/>
      <c r="P921"/>
      <c r="Q921" s="40"/>
      <c r="R921" s="40"/>
      <c r="S921" s="40"/>
    </row>
    <row r="922" spans="8:19" x14ac:dyDescent="0.2">
      <c r="H922" s="40"/>
      <c r="I922" s="40"/>
      <c r="J922" s="40"/>
      <c r="K922" s="40"/>
      <c r="L922" s="40"/>
      <c r="M922" s="40"/>
      <c r="N922"/>
      <c r="O922"/>
      <c r="P922"/>
      <c r="Q922" s="40"/>
      <c r="R922" s="40"/>
      <c r="S922" s="40"/>
    </row>
    <row r="923" spans="8:19" x14ac:dyDescent="0.2">
      <c r="H923" s="40"/>
      <c r="I923" s="40"/>
      <c r="J923" s="40"/>
      <c r="K923" s="40"/>
      <c r="L923" s="40"/>
      <c r="M923" s="40"/>
      <c r="N923"/>
      <c r="O923"/>
      <c r="P923"/>
      <c r="Q923" s="40"/>
      <c r="R923" s="40"/>
      <c r="S923" s="40"/>
    </row>
    <row r="924" spans="8:19" x14ac:dyDescent="0.2">
      <c r="H924" s="40"/>
      <c r="I924" s="40"/>
      <c r="J924" s="40"/>
      <c r="K924" s="40"/>
      <c r="L924" s="40"/>
      <c r="M924" s="40"/>
      <c r="N924"/>
      <c r="O924"/>
      <c r="P924"/>
      <c r="Q924" s="40"/>
      <c r="R924" s="40"/>
      <c r="S924" s="40"/>
    </row>
    <row r="925" spans="8:19" x14ac:dyDescent="0.2">
      <c r="H925" s="40"/>
      <c r="I925" s="40"/>
      <c r="J925" s="40"/>
      <c r="K925" s="40"/>
      <c r="L925" s="40"/>
      <c r="M925" s="40"/>
      <c r="N925"/>
      <c r="O925"/>
      <c r="P925"/>
      <c r="Q925" s="40"/>
      <c r="R925" s="40"/>
      <c r="S925" s="40"/>
    </row>
    <row r="926" spans="8:19" x14ac:dyDescent="0.2">
      <c r="H926" s="40"/>
      <c r="I926" s="40"/>
      <c r="J926" s="40"/>
      <c r="K926" s="40"/>
      <c r="L926" s="40"/>
      <c r="M926" s="40"/>
      <c r="N926"/>
      <c r="O926"/>
      <c r="P926"/>
      <c r="Q926" s="40"/>
      <c r="R926" s="40"/>
      <c r="S926" s="40"/>
    </row>
    <row r="927" spans="8:19" x14ac:dyDescent="0.2">
      <c r="H927" s="40"/>
      <c r="I927" s="40"/>
      <c r="J927" s="40"/>
      <c r="K927" s="40"/>
      <c r="L927" s="40"/>
      <c r="M927" s="40"/>
      <c r="N927"/>
      <c r="O927"/>
      <c r="P927"/>
      <c r="Q927" s="40"/>
      <c r="R927" s="40"/>
      <c r="S927" s="40"/>
    </row>
    <row r="928" spans="8:19" x14ac:dyDescent="0.2">
      <c r="H928" s="40"/>
      <c r="I928" s="40"/>
      <c r="J928" s="40"/>
      <c r="K928" s="40"/>
      <c r="L928" s="40"/>
      <c r="M928" s="40"/>
      <c r="N928"/>
      <c r="O928"/>
      <c r="P928"/>
      <c r="Q928" s="40"/>
      <c r="R928" s="40"/>
      <c r="S928" s="40"/>
    </row>
    <row r="929" spans="8:19" x14ac:dyDescent="0.2">
      <c r="H929" s="40"/>
      <c r="I929" s="40"/>
      <c r="J929" s="40"/>
      <c r="K929" s="40"/>
      <c r="L929" s="40"/>
      <c r="M929" s="40"/>
      <c r="N929"/>
      <c r="O929"/>
      <c r="P929"/>
      <c r="Q929" s="40"/>
      <c r="R929" s="40"/>
      <c r="S929" s="40"/>
    </row>
    <row r="930" spans="8:19" x14ac:dyDescent="0.2">
      <c r="H930" s="40"/>
      <c r="I930" s="40"/>
      <c r="J930" s="40"/>
      <c r="K930" s="40"/>
      <c r="L930" s="40"/>
      <c r="M930" s="40"/>
      <c r="N930"/>
      <c r="O930"/>
      <c r="P930"/>
      <c r="Q930" s="40"/>
      <c r="R930" s="40"/>
      <c r="S930" s="40"/>
    </row>
    <row r="931" spans="8:19" x14ac:dyDescent="0.2">
      <c r="H931" s="40"/>
      <c r="I931" s="40"/>
      <c r="J931" s="40"/>
      <c r="K931" s="40"/>
      <c r="L931" s="40"/>
      <c r="M931" s="40"/>
      <c r="N931"/>
      <c r="O931"/>
      <c r="P931"/>
      <c r="Q931" s="40"/>
      <c r="R931" s="40"/>
      <c r="S931" s="40"/>
    </row>
    <row r="932" spans="8:19" x14ac:dyDescent="0.2">
      <c r="H932" s="40"/>
      <c r="I932" s="40"/>
      <c r="J932" s="40"/>
      <c r="K932" s="40"/>
      <c r="L932" s="40"/>
      <c r="M932" s="40"/>
      <c r="N932"/>
      <c r="O932"/>
      <c r="P932"/>
      <c r="Q932" s="40"/>
      <c r="R932" s="40"/>
      <c r="S932" s="40"/>
    </row>
    <row r="933" spans="8:19" x14ac:dyDescent="0.2">
      <c r="H933" s="40"/>
      <c r="I933" s="40"/>
      <c r="J933" s="40"/>
      <c r="K933" s="40"/>
      <c r="L933" s="40"/>
      <c r="M933" s="40"/>
      <c r="N933"/>
      <c r="O933"/>
      <c r="P933"/>
      <c r="Q933" s="40"/>
      <c r="R933" s="40"/>
      <c r="S933" s="40"/>
    </row>
    <row r="934" spans="8:19" x14ac:dyDescent="0.2">
      <c r="H934" s="40"/>
      <c r="I934" s="40"/>
      <c r="J934" s="40"/>
      <c r="K934" s="40"/>
      <c r="L934" s="40"/>
      <c r="M934" s="40"/>
      <c r="N934"/>
      <c r="O934"/>
      <c r="P934"/>
      <c r="Q934" s="40"/>
      <c r="R934" s="40"/>
      <c r="S934" s="40"/>
    </row>
    <row r="935" spans="8:19" x14ac:dyDescent="0.2">
      <c r="H935" s="40"/>
      <c r="I935" s="40"/>
      <c r="J935" s="40"/>
      <c r="K935" s="40"/>
      <c r="L935" s="40"/>
      <c r="M935" s="40"/>
      <c r="N935"/>
      <c r="O935"/>
      <c r="P935"/>
      <c r="Q935" s="40"/>
      <c r="R935" s="40"/>
      <c r="S935" s="40"/>
    </row>
    <row r="936" spans="8:19" x14ac:dyDescent="0.2">
      <c r="H936" s="40"/>
      <c r="I936" s="40"/>
      <c r="J936" s="40"/>
      <c r="K936" s="40"/>
      <c r="L936" s="40"/>
      <c r="M936" s="40"/>
      <c r="N936"/>
      <c r="O936"/>
      <c r="P936"/>
      <c r="Q936" s="40"/>
      <c r="R936" s="40"/>
      <c r="S936" s="40"/>
    </row>
    <row r="937" spans="8:19" x14ac:dyDescent="0.2">
      <c r="H937" s="40"/>
      <c r="I937" s="40"/>
      <c r="J937" s="40"/>
      <c r="K937" s="40"/>
      <c r="L937" s="40"/>
      <c r="M937" s="40"/>
      <c r="N937"/>
      <c r="O937"/>
      <c r="P937"/>
      <c r="Q937" s="40"/>
      <c r="R937" s="40"/>
      <c r="S937" s="40"/>
    </row>
    <row r="938" spans="8:19" x14ac:dyDescent="0.2">
      <c r="H938" s="40"/>
      <c r="I938" s="40"/>
      <c r="J938" s="40"/>
      <c r="K938" s="40"/>
      <c r="L938" s="40"/>
      <c r="M938" s="40"/>
      <c r="N938"/>
      <c r="O938"/>
      <c r="P938"/>
      <c r="Q938" s="40"/>
      <c r="R938" s="40"/>
      <c r="S938" s="40"/>
    </row>
    <row r="939" spans="8:19" x14ac:dyDescent="0.2">
      <c r="H939" s="40"/>
      <c r="I939" s="40"/>
      <c r="J939" s="40"/>
      <c r="K939" s="40"/>
      <c r="L939" s="40"/>
      <c r="M939" s="40"/>
      <c r="N939"/>
      <c r="O939"/>
      <c r="P939"/>
      <c r="Q939" s="40"/>
      <c r="R939" s="40"/>
      <c r="S939" s="40"/>
    </row>
    <row r="940" spans="8:19" x14ac:dyDescent="0.2">
      <c r="H940" s="40"/>
      <c r="I940" s="40"/>
      <c r="J940" s="40"/>
      <c r="K940" s="40"/>
      <c r="L940" s="40"/>
      <c r="M940" s="40"/>
      <c r="N940"/>
      <c r="O940"/>
      <c r="P940"/>
      <c r="Q940" s="40"/>
      <c r="R940" s="40"/>
      <c r="S940" s="40"/>
    </row>
    <row r="941" spans="8:19" x14ac:dyDescent="0.2">
      <c r="H941" s="40"/>
      <c r="I941" s="40"/>
      <c r="J941" s="40"/>
      <c r="K941" s="40"/>
      <c r="L941" s="40"/>
      <c r="M941" s="40"/>
      <c r="N941"/>
      <c r="O941"/>
      <c r="P941"/>
      <c r="Q941" s="40"/>
      <c r="R941" s="40"/>
      <c r="S941" s="40"/>
    </row>
    <row r="942" spans="8:19" x14ac:dyDescent="0.2">
      <c r="H942" s="40"/>
      <c r="I942" s="40"/>
      <c r="J942" s="40"/>
      <c r="K942" s="40"/>
      <c r="L942" s="40"/>
      <c r="M942" s="40"/>
      <c r="N942"/>
      <c r="O942"/>
      <c r="P942"/>
      <c r="Q942" s="40"/>
      <c r="R942" s="40"/>
      <c r="S942" s="40"/>
    </row>
    <row r="943" spans="8:19" x14ac:dyDescent="0.2">
      <c r="H943" s="40"/>
      <c r="I943" s="40"/>
      <c r="J943" s="40"/>
      <c r="K943" s="40"/>
      <c r="L943" s="40"/>
      <c r="M943" s="40"/>
      <c r="N943"/>
      <c r="O943"/>
      <c r="P943"/>
      <c r="Q943" s="40"/>
      <c r="R943" s="40"/>
      <c r="S943" s="40"/>
    </row>
    <row r="944" spans="8:19" x14ac:dyDescent="0.2">
      <c r="H944" s="40"/>
      <c r="I944" s="40"/>
      <c r="J944" s="40"/>
      <c r="K944" s="40"/>
      <c r="L944" s="40"/>
      <c r="M944" s="40"/>
      <c r="N944"/>
      <c r="O944"/>
      <c r="P944"/>
      <c r="Q944" s="40"/>
      <c r="R944" s="40"/>
      <c r="S944" s="40"/>
    </row>
    <row r="945" spans="8:19" x14ac:dyDescent="0.2">
      <c r="H945" s="40"/>
      <c r="I945" s="40"/>
      <c r="J945" s="40"/>
      <c r="K945" s="40"/>
      <c r="L945" s="40"/>
      <c r="M945" s="40"/>
      <c r="N945"/>
      <c r="O945"/>
      <c r="P945"/>
      <c r="Q945" s="40"/>
      <c r="R945" s="40"/>
      <c r="S945" s="40"/>
    </row>
    <row r="946" spans="8:19" x14ac:dyDescent="0.2">
      <c r="H946" s="40"/>
      <c r="I946" s="40"/>
      <c r="J946" s="40"/>
      <c r="K946" s="40"/>
      <c r="L946" s="40"/>
      <c r="M946" s="40"/>
      <c r="N946"/>
      <c r="O946"/>
      <c r="P946"/>
      <c r="Q946" s="40"/>
      <c r="R946" s="40"/>
      <c r="S946" s="40"/>
    </row>
    <row r="947" spans="8:19" x14ac:dyDescent="0.2">
      <c r="H947" s="40"/>
      <c r="I947" s="40"/>
      <c r="J947" s="40"/>
      <c r="K947" s="40"/>
      <c r="L947" s="40"/>
      <c r="M947" s="40"/>
      <c r="N947"/>
      <c r="O947"/>
      <c r="P947"/>
      <c r="Q947" s="40"/>
      <c r="R947" s="40"/>
      <c r="S947" s="40"/>
    </row>
    <row r="948" spans="8:19" x14ac:dyDescent="0.2">
      <c r="H948" s="40"/>
      <c r="I948" s="40"/>
      <c r="J948" s="40"/>
      <c r="K948" s="40"/>
      <c r="L948" s="40"/>
      <c r="M948" s="40"/>
      <c r="N948"/>
      <c r="O948"/>
      <c r="P948"/>
      <c r="Q948" s="40"/>
      <c r="R948" s="40"/>
      <c r="S948" s="40"/>
    </row>
    <row r="949" spans="8:19" x14ac:dyDescent="0.2">
      <c r="H949" s="40"/>
      <c r="I949" s="40"/>
      <c r="J949" s="40"/>
      <c r="K949" s="40"/>
      <c r="L949" s="40"/>
      <c r="M949" s="40"/>
      <c r="N949"/>
      <c r="O949"/>
      <c r="P949"/>
      <c r="Q949" s="40"/>
      <c r="R949" s="40"/>
      <c r="S949" s="40"/>
    </row>
    <row r="950" spans="8:19" x14ac:dyDescent="0.2">
      <c r="H950" s="40"/>
      <c r="I950" s="40"/>
      <c r="J950" s="40"/>
      <c r="K950" s="40"/>
      <c r="L950" s="40"/>
      <c r="M950" s="40"/>
      <c r="N950"/>
      <c r="O950"/>
      <c r="P950"/>
      <c r="Q950" s="40"/>
      <c r="R950" s="40"/>
      <c r="S950" s="40"/>
    </row>
    <row r="951" spans="8:19" x14ac:dyDescent="0.2">
      <c r="H951" s="40"/>
      <c r="I951" s="40"/>
      <c r="J951" s="40"/>
      <c r="K951" s="40"/>
      <c r="L951" s="40"/>
      <c r="M951" s="40"/>
      <c r="N951"/>
      <c r="O951"/>
      <c r="P951"/>
      <c r="Q951" s="40"/>
      <c r="R951" s="40"/>
      <c r="S951" s="40"/>
    </row>
    <row r="952" spans="8:19" x14ac:dyDescent="0.2">
      <c r="H952" s="40"/>
      <c r="I952" s="40"/>
      <c r="J952" s="40"/>
      <c r="K952" s="40"/>
      <c r="L952" s="40"/>
      <c r="M952" s="40"/>
      <c r="N952"/>
      <c r="O952"/>
      <c r="P952"/>
      <c r="Q952" s="40"/>
      <c r="R952" s="40"/>
      <c r="S952" s="40"/>
    </row>
    <row r="953" spans="8:19" x14ac:dyDescent="0.2">
      <c r="H953" s="40"/>
      <c r="I953" s="40"/>
      <c r="J953" s="40"/>
      <c r="K953" s="40"/>
      <c r="L953" s="40"/>
      <c r="M953" s="40"/>
      <c r="N953"/>
      <c r="O953"/>
      <c r="P953"/>
      <c r="Q953" s="40"/>
      <c r="R953" s="40"/>
      <c r="S953" s="40"/>
    </row>
    <row r="954" spans="8:19" x14ac:dyDescent="0.2">
      <c r="H954" s="40"/>
      <c r="I954" s="40"/>
      <c r="J954" s="40"/>
      <c r="K954" s="40"/>
      <c r="L954" s="40"/>
      <c r="M954" s="40"/>
      <c r="N954"/>
      <c r="O954"/>
      <c r="P954"/>
      <c r="Q954" s="40"/>
      <c r="R954" s="40"/>
      <c r="S954" s="40"/>
    </row>
    <row r="955" spans="8:19" x14ac:dyDescent="0.2">
      <c r="H955" s="40"/>
      <c r="I955" s="40"/>
      <c r="J955" s="40"/>
      <c r="K955" s="40"/>
      <c r="L955" s="40"/>
      <c r="M955" s="40"/>
      <c r="N955"/>
      <c r="O955"/>
      <c r="P955"/>
      <c r="Q955" s="40"/>
      <c r="R955" s="40"/>
      <c r="S955" s="40"/>
    </row>
    <row r="956" spans="8:19" x14ac:dyDescent="0.2">
      <c r="H956" s="40"/>
      <c r="I956" s="40"/>
      <c r="J956" s="40"/>
      <c r="K956" s="40"/>
      <c r="L956" s="40"/>
      <c r="M956" s="40"/>
      <c r="N956"/>
      <c r="O956"/>
      <c r="P956"/>
      <c r="Q956" s="40"/>
      <c r="R956" s="40"/>
      <c r="S956" s="40"/>
    </row>
    <row r="957" spans="8:19" x14ac:dyDescent="0.2">
      <c r="H957" s="40"/>
      <c r="I957" s="40"/>
      <c r="J957" s="40"/>
      <c r="K957" s="40"/>
      <c r="L957" s="40"/>
      <c r="M957" s="40"/>
      <c r="N957"/>
      <c r="O957"/>
      <c r="P957"/>
      <c r="Q957" s="40"/>
      <c r="R957" s="40"/>
      <c r="S957" s="40"/>
    </row>
    <row r="958" spans="8:19" x14ac:dyDescent="0.2">
      <c r="H958" s="40"/>
      <c r="I958" s="40"/>
      <c r="J958" s="40"/>
      <c r="K958" s="40"/>
      <c r="L958" s="40"/>
      <c r="M958" s="40"/>
      <c r="N958"/>
      <c r="O958"/>
      <c r="P958"/>
      <c r="Q958" s="40"/>
      <c r="R958" s="40"/>
      <c r="S958" s="40"/>
    </row>
    <row r="959" spans="8:19" x14ac:dyDescent="0.2">
      <c r="H959" s="40"/>
      <c r="I959" s="40"/>
      <c r="J959" s="40"/>
      <c r="K959" s="40"/>
      <c r="L959" s="40"/>
      <c r="M959" s="40"/>
      <c r="N959"/>
      <c r="O959"/>
      <c r="P959"/>
      <c r="Q959" s="40"/>
      <c r="R959" s="40"/>
      <c r="S959" s="40"/>
    </row>
    <row r="960" spans="8:19" x14ac:dyDescent="0.2">
      <c r="H960" s="40"/>
      <c r="I960" s="40"/>
      <c r="J960" s="40"/>
      <c r="K960" s="40"/>
      <c r="L960" s="40"/>
      <c r="M960" s="40"/>
      <c r="N960"/>
      <c r="O960"/>
      <c r="P960"/>
      <c r="Q960" s="40"/>
      <c r="R960" s="40"/>
      <c r="S960" s="40"/>
    </row>
    <row r="961" spans="8:19" x14ac:dyDescent="0.2">
      <c r="H961" s="40"/>
      <c r="I961" s="40"/>
      <c r="J961" s="40"/>
      <c r="K961" s="40"/>
      <c r="L961" s="40"/>
      <c r="M961" s="40"/>
      <c r="N961"/>
      <c r="O961"/>
      <c r="P961"/>
      <c r="Q961" s="40"/>
      <c r="R961" s="40"/>
      <c r="S961" s="40"/>
    </row>
    <row r="962" spans="8:19" x14ac:dyDescent="0.2">
      <c r="H962" s="40"/>
      <c r="I962" s="40"/>
      <c r="J962" s="40"/>
      <c r="K962" s="40"/>
      <c r="L962" s="40"/>
      <c r="M962" s="40"/>
      <c r="N962"/>
      <c r="O962"/>
      <c r="P962"/>
      <c r="Q962" s="40"/>
      <c r="R962" s="40"/>
      <c r="S962" s="40"/>
    </row>
    <row r="963" spans="8:19" x14ac:dyDescent="0.2">
      <c r="H963" s="40"/>
      <c r="I963" s="40"/>
      <c r="J963" s="40"/>
      <c r="K963" s="40"/>
      <c r="L963" s="40"/>
      <c r="M963" s="40"/>
      <c r="N963"/>
      <c r="O963"/>
      <c r="P963"/>
      <c r="Q963" s="40"/>
      <c r="R963" s="40"/>
      <c r="S963" s="40"/>
    </row>
    <row r="964" spans="8:19" x14ac:dyDescent="0.2">
      <c r="H964" s="40"/>
      <c r="I964" s="40"/>
      <c r="J964" s="40"/>
      <c r="K964" s="40"/>
      <c r="L964" s="40"/>
      <c r="M964" s="40"/>
      <c r="N964"/>
      <c r="O964"/>
      <c r="P964"/>
      <c r="Q964" s="40"/>
      <c r="R964" s="40"/>
      <c r="S964" s="40"/>
    </row>
    <row r="965" spans="8:19" x14ac:dyDescent="0.2">
      <c r="H965" s="40"/>
      <c r="I965" s="40"/>
      <c r="J965" s="40"/>
      <c r="K965" s="40"/>
      <c r="L965" s="40"/>
      <c r="M965" s="40"/>
      <c r="N965"/>
      <c r="O965"/>
      <c r="P965"/>
      <c r="Q965" s="40"/>
      <c r="R965" s="40"/>
      <c r="S965" s="40"/>
    </row>
    <row r="966" spans="8:19" x14ac:dyDescent="0.2">
      <c r="H966" s="40"/>
      <c r="I966" s="40"/>
      <c r="J966" s="40"/>
      <c r="K966" s="40"/>
      <c r="L966" s="40"/>
      <c r="M966" s="40"/>
      <c r="N966"/>
      <c r="O966"/>
      <c r="P966"/>
      <c r="Q966" s="40"/>
      <c r="R966" s="40"/>
      <c r="S966" s="40"/>
    </row>
    <row r="967" spans="8:19" x14ac:dyDescent="0.2">
      <c r="H967" s="40"/>
      <c r="I967" s="40"/>
      <c r="J967" s="40"/>
      <c r="K967" s="40"/>
      <c r="L967" s="40"/>
      <c r="M967" s="40"/>
      <c r="N967"/>
      <c r="O967"/>
      <c r="P967"/>
      <c r="Q967" s="40"/>
      <c r="R967" s="40"/>
      <c r="S967" s="40"/>
    </row>
    <row r="968" spans="8:19" x14ac:dyDescent="0.2">
      <c r="H968" s="40"/>
      <c r="I968" s="40"/>
      <c r="J968" s="40"/>
      <c r="K968" s="40"/>
      <c r="L968" s="40"/>
      <c r="M968" s="40"/>
      <c r="N968"/>
      <c r="O968"/>
      <c r="P968"/>
      <c r="Q968" s="40"/>
      <c r="R968" s="40"/>
      <c r="S968" s="40"/>
    </row>
    <row r="969" spans="8:19" x14ac:dyDescent="0.2">
      <c r="H969" s="40"/>
      <c r="I969" s="40"/>
      <c r="J969" s="40"/>
      <c r="K969" s="40"/>
      <c r="L969" s="40"/>
      <c r="M969" s="40"/>
      <c r="N969"/>
      <c r="O969"/>
      <c r="P969"/>
      <c r="Q969" s="40"/>
      <c r="R969" s="40"/>
      <c r="S969" s="40"/>
    </row>
    <row r="970" spans="8:19" x14ac:dyDescent="0.2">
      <c r="H970" s="40"/>
      <c r="I970" s="40"/>
      <c r="J970" s="40"/>
      <c r="K970" s="40"/>
      <c r="L970" s="40"/>
      <c r="M970" s="40"/>
      <c r="N970"/>
      <c r="O970"/>
      <c r="P970"/>
      <c r="Q970" s="40"/>
      <c r="R970" s="40"/>
      <c r="S970" s="40"/>
    </row>
    <row r="971" spans="8:19" x14ac:dyDescent="0.2">
      <c r="H971" s="40"/>
      <c r="I971" s="40"/>
      <c r="J971" s="40"/>
      <c r="K971" s="40"/>
      <c r="L971" s="40"/>
      <c r="M971" s="40"/>
      <c r="N971"/>
      <c r="O971"/>
      <c r="P971"/>
      <c r="Q971" s="40"/>
      <c r="R971" s="40"/>
      <c r="S971" s="40"/>
    </row>
    <row r="972" spans="8:19" x14ac:dyDescent="0.2">
      <c r="H972" s="40"/>
      <c r="I972" s="40"/>
      <c r="J972" s="40"/>
      <c r="K972" s="40"/>
      <c r="L972" s="40"/>
      <c r="M972" s="40"/>
      <c r="N972"/>
      <c r="O972"/>
      <c r="P972"/>
      <c r="Q972" s="40"/>
      <c r="R972" s="40"/>
      <c r="S972" s="40"/>
    </row>
    <row r="973" spans="8:19" x14ac:dyDescent="0.2">
      <c r="H973" s="40"/>
      <c r="I973" s="40"/>
      <c r="J973" s="40"/>
      <c r="K973" s="40"/>
      <c r="L973" s="40"/>
      <c r="M973" s="40"/>
      <c r="N973"/>
      <c r="O973"/>
      <c r="P973"/>
      <c r="Q973" s="40"/>
      <c r="R973" s="40"/>
      <c r="S973" s="40"/>
    </row>
    <row r="974" spans="8:19" x14ac:dyDescent="0.2">
      <c r="H974" s="40"/>
      <c r="I974" s="40"/>
      <c r="J974" s="40"/>
      <c r="K974" s="40"/>
      <c r="L974" s="40"/>
      <c r="M974" s="40"/>
      <c r="N974"/>
      <c r="O974"/>
      <c r="P974"/>
      <c r="Q974" s="40"/>
      <c r="R974" s="40"/>
      <c r="S974" s="40"/>
    </row>
    <row r="975" spans="8:19" x14ac:dyDescent="0.2">
      <c r="H975" s="40"/>
      <c r="I975" s="40"/>
      <c r="J975" s="40"/>
      <c r="K975" s="40"/>
      <c r="L975" s="40"/>
      <c r="M975" s="40"/>
      <c r="N975"/>
      <c r="O975"/>
      <c r="P975"/>
      <c r="Q975" s="40"/>
      <c r="R975" s="40"/>
      <c r="S975" s="40"/>
    </row>
    <row r="976" spans="8:19" x14ac:dyDescent="0.2">
      <c r="H976" s="40"/>
      <c r="I976" s="40"/>
      <c r="J976" s="40"/>
      <c r="K976" s="40"/>
      <c r="L976" s="40"/>
      <c r="M976" s="40"/>
      <c r="N976"/>
      <c r="O976"/>
      <c r="P976"/>
      <c r="Q976" s="40"/>
      <c r="R976" s="40"/>
      <c r="S976" s="40"/>
    </row>
    <row r="977" spans="8:19" x14ac:dyDescent="0.2">
      <c r="H977" s="40"/>
      <c r="I977" s="40"/>
      <c r="J977" s="40"/>
      <c r="K977" s="40"/>
      <c r="L977" s="40"/>
      <c r="M977" s="40"/>
      <c r="N977"/>
      <c r="O977"/>
      <c r="P977"/>
      <c r="Q977" s="40"/>
      <c r="R977" s="40"/>
      <c r="S977" s="40"/>
    </row>
    <row r="978" spans="8:19" x14ac:dyDescent="0.2">
      <c r="H978" s="40"/>
      <c r="I978" s="40"/>
      <c r="J978" s="40"/>
      <c r="K978" s="40"/>
      <c r="L978" s="40"/>
      <c r="M978" s="40"/>
      <c r="N978"/>
      <c r="O978"/>
      <c r="P978"/>
      <c r="Q978" s="40"/>
      <c r="R978" s="40"/>
      <c r="S978" s="40"/>
    </row>
    <row r="979" spans="8:19" x14ac:dyDescent="0.2">
      <c r="H979" s="40"/>
      <c r="I979" s="40"/>
      <c r="J979" s="40"/>
      <c r="K979" s="40"/>
      <c r="L979" s="40"/>
      <c r="M979" s="40"/>
      <c r="N979"/>
      <c r="O979"/>
      <c r="P979"/>
      <c r="Q979" s="40"/>
      <c r="R979" s="40"/>
      <c r="S979" s="40"/>
    </row>
    <row r="980" spans="8:19" x14ac:dyDescent="0.2">
      <c r="H980" s="40"/>
      <c r="I980" s="40"/>
      <c r="J980" s="40"/>
      <c r="K980" s="40"/>
      <c r="L980" s="40"/>
      <c r="M980" s="40"/>
      <c r="N980"/>
      <c r="O980"/>
      <c r="P980"/>
      <c r="Q980" s="40"/>
      <c r="R980" s="40"/>
      <c r="S980" s="40"/>
    </row>
    <row r="981" spans="8:19" x14ac:dyDescent="0.2">
      <c r="H981" s="40"/>
      <c r="I981" s="40"/>
      <c r="J981" s="40"/>
      <c r="K981" s="40"/>
      <c r="L981" s="40"/>
      <c r="M981" s="40"/>
      <c r="N981"/>
      <c r="O981"/>
      <c r="P981"/>
      <c r="Q981" s="40"/>
      <c r="R981" s="40"/>
      <c r="S981" s="40"/>
    </row>
    <row r="982" spans="8:19" x14ac:dyDescent="0.2">
      <c r="H982" s="40"/>
      <c r="I982" s="40"/>
      <c r="J982" s="40"/>
      <c r="K982" s="40"/>
      <c r="L982" s="40"/>
      <c r="M982" s="40"/>
      <c r="N982"/>
      <c r="O982"/>
      <c r="P982"/>
      <c r="Q982" s="40"/>
      <c r="R982" s="40"/>
      <c r="S982" s="40"/>
    </row>
    <row r="983" spans="8:19" x14ac:dyDescent="0.2">
      <c r="H983" s="40"/>
      <c r="I983" s="40"/>
      <c r="J983" s="40"/>
      <c r="K983" s="40"/>
      <c r="L983" s="40"/>
      <c r="M983" s="40"/>
      <c r="N983"/>
      <c r="O983"/>
      <c r="P983"/>
      <c r="Q983" s="40"/>
      <c r="R983" s="40"/>
      <c r="S983" s="40"/>
    </row>
    <row r="984" spans="8:19" x14ac:dyDescent="0.2">
      <c r="H984" s="40"/>
      <c r="I984" s="40"/>
      <c r="J984" s="40"/>
      <c r="K984" s="40"/>
      <c r="L984" s="40"/>
      <c r="M984" s="40"/>
      <c r="N984"/>
      <c r="O984"/>
      <c r="P984"/>
      <c r="Q984" s="40"/>
      <c r="R984" s="40"/>
      <c r="S984" s="40"/>
    </row>
    <row r="985" spans="8:19" x14ac:dyDescent="0.2">
      <c r="H985" s="40"/>
      <c r="I985" s="40"/>
      <c r="J985" s="40"/>
      <c r="K985" s="40"/>
      <c r="L985" s="40"/>
      <c r="M985" s="40"/>
      <c r="N985"/>
      <c r="O985"/>
      <c r="P985"/>
      <c r="Q985" s="40"/>
      <c r="R985" s="40"/>
      <c r="S985" s="40"/>
    </row>
    <row r="986" spans="8:19" x14ac:dyDescent="0.2">
      <c r="H986" s="40"/>
      <c r="I986" s="40"/>
      <c r="J986" s="40"/>
      <c r="K986" s="40"/>
      <c r="L986" s="40"/>
      <c r="M986" s="40"/>
      <c r="N986"/>
      <c r="O986"/>
      <c r="P986"/>
      <c r="Q986" s="40"/>
      <c r="R986" s="40"/>
      <c r="S986" s="40"/>
    </row>
    <row r="987" spans="8:19" x14ac:dyDescent="0.2">
      <c r="H987" s="40"/>
      <c r="I987" s="40"/>
      <c r="J987" s="40"/>
      <c r="K987" s="40"/>
      <c r="L987" s="40"/>
      <c r="M987" s="40"/>
      <c r="N987"/>
      <c r="O987"/>
      <c r="P987"/>
      <c r="Q987" s="40"/>
      <c r="R987" s="40"/>
      <c r="S987" s="40"/>
    </row>
    <row r="988" spans="8:19" x14ac:dyDescent="0.2">
      <c r="H988" s="40"/>
      <c r="I988" s="40"/>
      <c r="J988" s="40"/>
      <c r="K988" s="40"/>
      <c r="L988" s="40"/>
      <c r="M988" s="40"/>
      <c r="N988"/>
      <c r="O988"/>
      <c r="P988"/>
      <c r="Q988" s="40"/>
      <c r="R988" s="40"/>
      <c r="S988" s="40"/>
    </row>
    <row r="989" spans="8:19" x14ac:dyDescent="0.2">
      <c r="H989" s="40"/>
      <c r="I989" s="40"/>
      <c r="J989" s="40"/>
      <c r="K989" s="40"/>
      <c r="L989" s="40"/>
      <c r="M989" s="40"/>
      <c r="N989"/>
      <c r="O989"/>
      <c r="P989"/>
      <c r="Q989" s="40"/>
      <c r="R989" s="40"/>
      <c r="S989" s="40"/>
    </row>
    <row r="990" spans="8:19" x14ac:dyDescent="0.2">
      <c r="H990" s="40"/>
      <c r="I990" s="40"/>
      <c r="J990" s="40"/>
      <c r="K990" s="40"/>
      <c r="L990" s="40"/>
      <c r="M990" s="40"/>
      <c r="N990"/>
      <c r="O990"/>
      <c r="P990"/>
      <c r="Q990" s="40"/>
      <c r="R990" s="40"/>
      <c r="S990" s="40"/>
    </row>
    <row r="991" spans="8:19" x14ac:dyDescent="0.2">
      <c r="H991" s="40"/>
      <c r="I991" s="40"/>
      <c r="J991" s="40"/>
      <c r="K991" s="40"/>
      <c r="L991" s="40"/>
      <c r="M991" s="40"/>
      <c r="N991"/>
      <c r="O991"/>
      <c r="P991"/>
      <c r="Q991" s="40"/>
      <c r="R991" s="40"/>
      <c r="S991" s="40"/>
    </row>
    <row r="992" spans="8:19" x14ac:dyDescent="0.2">
      <c r="H992" s="40"/>
      <c r="I992" s="40"/>
      <c r="J992" s="40"/>
      <c r="K992" s="40"/>
      <c r="L992" s="40"/>
      <c r="M992" s="40"/>
      <c r="N992"/>
      <c r="O992"/>
      <c r="P992"/>
      <c r="Q992" s="40"/>
      <c r="R992" s="40"/>
      <c r="S992" s="40"/>
    </row>
    <row r="993" spans="8:19" x14ac:dyDescent="0.2">
      <c r="H993" s="40"/>
      <c r="I993" s="40"/>
      <c r="J993" s="40"/>
      <c r="K993" s="40"/>
      <c r="L993" s="40"/>
      <c r="M993" s="40"/>
      <c r="N993"/>
      <c r="O993"/>
      <c r="P993"/>
      <c r="Q993" s="40"/>
      <c r="R993" s="40"/>
      <c r="S993" s="40"/>
    </row>
    <row r="994" spans="8:19" x14ac:dyDescent="0.2">
      <c r="H994" s="40"/>
      <c r="I994" s="40"/>
      <c r="J994" s="40"/>
      <c r="K994" s="40"/>
      <c r="L994" s="40"/>
      <c r="M994" s="40"/>
      <c r="N994"/>
      <c r="O994"/>
      <c r="P994"/>
      <c r="Q994" s="40"/>
      <c r="R994" s="40"/>
      <c r="S994" s="40"/>
    </row>
    <row r="995" spans="8:19" x14ac:dyDescent="0.2">
      <c r="H995" s="40"/>
      <c r="I995" s="40"/>
      <c r="J995" s="40"/>
      <c r="K995" s="40"/>
      <c r="L995" s="40"/>
      <c r="M995" s="40"/>
      <c r="N995"/>
      <c r="O995"/>
      <c r="P995"/>
      <c r="Q995" s="40"/>
      <c r="R995" s="40"/>
      <c r="S995" s="40"/>
    </row>
    <row r="996" spans="8:19" x14ac:dyDescent="0.2">
      <c r="H996" s="40"/>
      <c r="I996" s="40"/>
      <c r="J996" s="40"/>
      <c r="K996" s="40"/>
      <c r="L996" s="40"/>
      <c r="M996" s="40"/>
      <c r="N996"/>
      <c r="O996"/>
      <c r="P996"/>
      <c r="Q996" s="40"/>
      <c r="R996" s="40"/>
      <c r="S996" s="40"/>
    </row>
    <row r="997" spans="8:19" x14ac:dyDescent="0.2">
      <c r="H997" s="40"/>
      <c r="I997" s="40"/>
      <c r="J997" s="40"/>
      <c r="K997" s="40"/>
      <c r="L997" s="40"/>
      <c r="M997" s="40"/>
      <c r="N997"/>
      <c r="O997"/>
      <c r="P997"/>
      <c r="Q997" s="40"/>
      <c r="R997" s="40"/>
      <c r="S997" s="40"/>
    </row>
    <row r="998" spans="8:19" x14ac:dyDescent="0.2">
      <c r="H998" s="40"/>
      <c r="I998" s="40"/>
      <c r="J998" s="40"/>
      <c r="K998" s="40"/>
      <c r="L998" s="40"/>
      <c r="M998" s="40"/>
      <c r="N998"/>
      <c r="O998"/>
      <c r="P998"/>
      <c r="Q998" s="40"/>
      <c r="R998" s="40"/>
      <c r="S998" s="40"/>
    </row>
    <row r="999" spans="8:19" x14ac:dyDescent="0.2">
      <c r="H999" s="40"/>
      <c r="I999" s="40"/>
      <c r="J999" s="40"/>
      <c r="K999" s="40"/>
      <c r="L999" s="40"/>
      <c r="M999" s="40"/>
      <c r="N999"/>
      <c r="O999"/>
      <c r="P999"/>
      <c r="Q999" s="40"/>
      <c r="R999" s="40"/>
      <c r="S999" s="40"/>
    </row>
    <row r="1000" spans="8:19" x14ac:dyDescent="0.2">
      <c r="H1000" s="40"/>
      <c r="I1000" s="40"/>
      <c r="J1000" s="40"/>
      <c r="K1000" s="40"/>
      <c r="L1000" s="40"/>
      <c r="M1000" s="40"/>
      <c r="N1000"/>
      <c r="O1000"/>
      <c r="P1000"/>
      <c r="Q1000" s="40"/>
      <c r="R1000" s="40"/>
      <c r="S1000" s="40"/>
    </row>
    <row r="1001" spans="8:19" x14ac:dyDescent="0.2">
      <c r="H1001" s="40"/>
      <c r="I1001" s="40"/>
      <c r="J1001" s="40"/>
      <c r="K1001" s="40"/>
      <c r="L1001" s="40"/>
      <c r="M1001" s="40"/>
      <c r="N1001"/>
      <c r="O1001"/>
      <c r="P1001"/>
      <c r="Q1001" s="40"/>
      <c r="R1001" s="40"/>
      <c r="S1001" s="40"/>
    </row>
    <row r="1002" spans="8:19" x14ac:dyDescent="0.2">
      <c r="H1002" s="40"/>
      <c r="I1002" s="40"/>
      <c r="J1002" s="40"/>
      <c r="K1002" s="40"/>
      <c r="L1002" s="40"/>
      <c r="M1002" s="40"/>
      <c r="N1002"/>
      <c r="O1002"/>
      <c r="P1002"/>
      <c r="Q1002" s="40"/>
      <c r="R1002" s="40"/>
      <c r="S1002" s="40"/>
    </row>
    <row r="1003" spans="8:19" x14ac:dyDescent="0.2">
      <c r="H1003" s="40"/>
      <c r="I1003" s="40"/>
      <c r="J1003" s="40"/>
      <c r="K1003" s="40"/>
      <c r="L1003" s="40"/>
      <c r="M1003" s="40"/>
      <c r="N1003"/>
      <c r="O1003"/>
      <c r="P1003"/>
      <c r="Q1003" s="40"/>
      <c r="R1003" s="40"/>
      <c r="S1003" s="40"/>
    </row>
    <row r="1004" spans="8:19" x14ac:dyDescent="0.2">
      <c r="H1004" s="40"/>
      <c r="I1004" s="40"/>
      <c r="J1004" s="40"/>
      <c r="K1004" s="40"/>
      <c r="L1004" s="40"/>
      <c r="M1004" s="40"/>
      <c r="N1004"/>
      <c r="O1004"/>
      <c r="P1004"/>
      <c r="Q1004" s="40"/>
      <c r="R1004" s="40"/>
      <c r="S1004" s="40"/>
    </row>
    <row r="1005" spans="8:19" x14ac:dyDescent="0.2">
      <c r="H1005" s="40"/>
      <c r="I1005" s="40"/>
      <c r="J1005" s="40"/>
      <c r="K1005" s="40"/>
      <c r="L1005" s="40"/>
      <c r="M1005" s="40"/>
      <c r="N1005"/>
      <c r="O1005"/>
      <c r="P1005"/>
      <c r="Q1005" s="40"/>
      <c r="R1005" s="40"/>
      <c r="S1005" s="40"/>
    </row>
    <row r="1006" spans="8:19" x14ac:dyDescent="0.2">
      <c r="H1006" s="40"/>
      <c r="I1006" s="40"/>
      <c r="J1006" s="40"/>
      <c r="K1006" s="40"/>
      <c r="L1006" s="40"/>
      <c r="M1006" s="40"/>
      <c r="N1006"/>
      <c r="O1006"/>
      <c r="P1006"/>
      <c r="Q1006" s="40"/>
      <c r="R1006" s="40"/>
      <c r="S1006" s="40"/>
    </row>
    <row r="1007" spans="8:19" x14ac:dyDescent="0.2">
      <c r="H1007" s="40"/>
      <c r="I1007" s="40"/>
      <c r="J1007" s="40"/>
      <c r="K1007" s="40"/>
      <c r="L1007" s="40"/>
      <c r="M1007" s="40"/>
      <c r="N1007"/>
      <c r="O1007"/>
      <c r="P1007"/>
      <c r="Q1007" s="40"/>
      <c r="R1007" s="40"/>
      <c r="S1007" s="40"/>
    </row>
    <row r="1008" spans="8:19" x14ac:dyDescent="0.2">
      <c r="H1008" s="40"/>
      <c r="I1008" s="40"/>
      <c r="J1008" s="40"/>
      <c r="K1008" s="40"/>
      <c r="L1008" s="40"/>
      <c r="M1008" s="40"/>
      <c r="N1008"/>
      <c r="O1008"/>
      <c r="P1008"/>
      <c r="Q1008" s="40"/>
      <c r="R1008" s="40"/>
      <c r="S1008" s="40"/>
    </row>
    <row r="1009" spans="8:19" x14ac:dyDescent="0.2">
      <c r="H1009" s="40"/>
      <c r="I1009" s="40"/>
      <c r="J1009" s="40"/>
      <c r="K1009" s="40"/>
      <c r="L1009" s="40"/>
      <c r="M1009" s="40"/>
      <c r="N1009"/>
      <c r="O1009"/>
      <c r="P1009"/>
      <c r="Q1009" s="40"/>
      <c r="R1009" s="40"/>
      <c r="S1009" s="40"/>
    </row>
    <row r="1010" spans="8:19" x14ac:dyDescent="0.2">
      <c r="H1010" s="40"/>
      <c r="I1010" s="40"/>
      <c r="J1010" s="40"/>
      <c r="K1010" s="40"/>
      <c r="L1010" s="40"/>
      <c r="M1010" s="40"/>
      <c r="N1010"/>
      <c r="O1010"/>
      <c r="P1010"/>
      <c r="Q1010" s="40"/>
      <c r="R1010" s="40"/>
      <c r="S1010" s="40"/>
    </row>
    <row r="1011" spans="8:19" x14ac:dyDescent="0.2">
      <c r="H1011" s="40"/>
      <c r="I1011" s="40"/>
      <c r="J1011" s="40"/>
      <c r="K1011" s="40"/>
      <c r="L1011" s="40"/>
      <c r="M1011" s="40"/>
      <c r="N1011"/>
      <c r="O1011"/>
      <c r="P1011"/>
      <c r="Q1011" s="40"/>
      <c r="R1011" s="40"/>
      <c r="S1011" s="40"/>
    </row>
    <row r="1012" spans="8:19" x14ac:dyDescent="0.2">
      <c r="H1012" s="40"/>
      <c r="I1012" s="40"/>
      <c r="J1012" s="40"/>
      <c r="K1012" s="40"/>
      <c r="L1012" s="40"/>
      <c r="M1012" s="40"/>
      <c r="N1012"/>
      <c r="O1012"/>
      <c r="P1012"/>
      <c r="Q1012" s="40"/>
      <c r="R1012" s="40"/>
      <c r="S1012" s="40"/>
    </row>
    <row r="1013" spans="8:19" x14ac:dyDescent="0.2">
      <c r="H1013" s="40"/>
      <c r="I1013" s="40"/>
      <c r="J1013" s="40"/>
      <c r="K1013" s="40"/>
      <c r="L1013" s="40"/>
      <c r="M1013" s="40"/>
      <c r="N1013"/>
      <c r="O1013"/>
      <c r="P1013"/>
      <c r="Q1013" s="40"/>
      <c r="R1013" s="40"/>
      <c r="S1013" s="40"/>
    </row>
    <row r="1014" spans="8:19" x14ac:dyDescent="0.2">
      <c r="H1014" s="40"/>
      <c r="I1014" s="40"/>
      <c r="J1014" s="40"/>
      <c r="K1014" s="40"/>
      <c r="L1014" s="40"/>
      <c r="M1014" s="40"/>
      <c r="N1014"/>
      <c r="O1014"/>
      <c r="P1014"/>
      <c r="Q1014" s="40"/>
      <c r="R1014" s="40"/>
      <c r="S1014" s="40"/>
    </row>
    <row r="1015" spans="8:19" x14ac:dyDescent="0.2">
      <c r="H1015" s="40"/>
      <c r="I1015" s="40"/>
      <c r="J1015" s="40"/>
      <c r="K1015" s="40"/>
      <c r="L1015" s="40"/>
      <c r="M1015" s="40"/>
      <c r="N1015"/>
      <c r="O1015"/>
      <c r="P1015"/>
      <c r="Q1015" s="40"/>
      <c r="R1015" s="40"/>
      <c r="S1015" s="40"/>
    </row>
    <row r="1016" spans="8:19" x14ac:dyDescent="0.2">
      <c r="H1016" s="40"/>
      <c r="I1016" s="40"/>
      <c r="J1016" s="40"/>
      <c r="K1016" s="40"/>
      <c r="L1016" s="40"/>
      <c r="M1016" s="40"/>
      <c r="N1016"/>
      <c r="O1016"/>
      <c r="P1016"/>
      <c r="Q1016" s="40"/>
      <c r="R1016" s="40"/>
      <c r="S1016" s="40"/>
    </row>
    <row r="1017" spans="8:19" x14ac:dyDescent="0.2">
      <c r="H1017" s="40"/>
      <c r="I1017" s="40"/>
      <c r="J1017" s="40"/>
      <c r="K1017" s="40"/>
      <c r="L1017" s="40"/>
      <c r="M1017" s="40"/>
      <c r="N1017"/>
      <c r="O1017"/>
      <c r="P1017"/>
      <c r="Q1017" s="40"/>
      <c r="R1017" s="40"/>
      <c r="S1017" s="40"/>
    </row>
    <row r="1018" spans="8:19" x14ac:dyDescent="0.2">
      <c r="H1018" s="40"/>
      <c r="I1018" s="40"/>
      <c r="J1018" s="40"/>
      <c r="K1018" s="40"/>
      <c r="L1018" s="40"/>
      <c r="M1018" s="40"/>
      <c r="N1018"/>
      <c r="O1018"/>
      <c r="P1018"/>
      <c r="Q1018" s="40"/>
      <c r="R1018" s="40"/>
      <c r="S1018" s="40"/>
    </row>
    <row r="1019" spans="8:19" x14ac:dyDescent="0.2">
      <c r="H1019" s="40"/>
      <c r="I1019" s="40"/>
      <c r="J1019" s="40"/>
      <c r="K1019" s="40"/>
      <c r="L1019" s="40"/>
      <c r="M1019" s="40"/>
      <c r="N1019"/>
      <c r="O1019"/>
      <c r="P1019"/>
      <c r="Q1019" s="40"/>
      <c r="R1019" s="40"/>
      <c r="S1019" s="40"/>
    </row>
    <row r="1020" spans="8:19" x14ac:dyDescent="0.2">
      <c r="H1020" s="40"/>
      <c r="I1020" s="40"/>
      <c r="J1020" s="40"/>
      <c r="K1020" s="40"/>
      <c r="L1020" s="40"/>
      <c r="M1020" s="40"/>
      <c r="N1020"/>
      <c r="O1020"/>
      <c r="P1020"/>
      <c r="Q1020" s="40"/>
      <c r="R1020" s="40"/>
      <c r="S1020" s="40"/>
    </row>
    <row r="1021" spans="8:19" x14ac:dyDescent="0.2">
      <c r="H1021" s="40"/>
      <c r="I1021" s="40"/>
      <c r="J1021" s="40"/>
      <c r="K1021" s="40"/>
      <c r="L1021" s="40"/>
      <c r="M1021" s="40"/>
      <c r="N1021"/>
      <c r="O1021"/>
      <c r="P1021"/>
      <c r="Q1021" s="40"/>
      <c r="R1021" s="40"/>
      <c r="S1021" s="40"/>
    </row>
    <row r="1022" spans="8:19" x14ac:dyDescent="0.2">
      <c r="H1022" s="40"/>
      <c r="I1022" s="40"/>
      <c r="J1022" s="40"/>
      <c r="K1022" s="40"/>
      <c r="L1022" s="40"/>
      <c r="M1022" s="40"/>
      <c r="N1022"/>
      <c r="O1022"/>
      <c r="P1022"/>
      <c r="Q1022" s="40"/>
      <c r="R1022" s="40"/>
      <c r="S1022" s="40"/>
    </row>
    <row r="1023" spans="8:19" x14ac:dyDescent="0.2">
      <c r="H1023" s="40"/>
      <c r="I1023" s="40"/>
      <c r="J1023" s="40"/>
      <c r="K1023" s="40"/>
      <c r="L1023" s="40"/>
      <c r="M1023" s="40"/>
      <c r="N1023"/>
      <c r="O1023"/>
      <c r="P1023"/>
      <c r="Q1023" s="40"/>
      <c r="R1023" s="40"/>
      <c r="S1023" s="40"/>
    </row>
    <row r="1024" spans="8:19" x14ac:dyDescent="0.2">
      <c r="H1024" s="40"/>
      <c r="I1024" s="40"/>
      <c r="J1024" s="40"/>
      <c r="K1024" s="40"/>
      <c r="L1024" s="40"/>
      <c r="M1024" s="40"/>
      <c r="N1024"/>
      <c r="O1024"/>
      <c r="P1024"/>
      <c r="Q1024" s="40"/>
      <c r="R1024" s="40"/>
      <c r="S1024" s="40"/>
    </row>
    <row r="1025" spans="8:19" x14ac:dyDescent="0.2">
      <c r="H1025" s="40"/>
      <c r="I1025" s="40"/>
      <c r="J1025" s="40"/>
      <c r="K1025" s="40"/>
      <c r="L1025" s="40"/>
      <c r="M1025" s="40"/>
      <c r="N1025"/>
      <c r="O1025"/>
      <c r="P1025"/>
      <c r="Q1025" s="40"/>
      <c r="R1025" s="40"/>
      <c r="S1025" s="40"/>
    </row>
    <row r="1026" spans="8:19" x14ac:dyDescent="0.2">
      <c r="H1026" s="40"/>
      <c r="I1026" s="40"/>
      <c r="J1026" s="40"/>
      <c r="K1026" s="40"/>
      <c r="L1026" s="40"/>
      <c r="M1026" s="40"/>
      <c r="N1026"/>
      <c r="O1026"/>
      <c r="P1026"/>
      <c r="Q1026" s="40"/>
      <c r="R1026" s="40"/>
      <c r="S1026" s="40"/>
    </row>
    <row r="1027" spans="8:19" x14ac:dyDescent="0.2">
      <c r="H1027" s="40"/>
      <c r="I1027" s="40"/>
      <c r="J1027" s="40"/>
      <c r="K1027" s="40"/>
      <c r="L1027" s="40"/>
      <c r="M1027" s="40"/>
      <c r="N1027"/>
      <c r="O1027"/>
      <c r="P1027"/>
      <c r="Q1027" s="40"/>
      <c r="R1027" s="40"/>
      <c r="S1027" s="40"/>
    </row>
    <row r="1028" spans="8:19" x14ac:dyDescent="0.2">
      <c r="H1028" s="40"/>
      <c r="I1028" s="40"/>
      <c r="J1028" s="40"/>
      <c r="K1028" s="40"/>
      <c r="L1028" s="40"/>
      <c r="M1028" s="40"/>
      <c r="N1028"/>
      <c r="O1028"/>
      <c r="P1028"/>
      <c r="Q1028" s="40"/>
      <c r="R1028" s="40"/>
      <c r="S1028" s="40"/>
    </row>
    <row r="1029" spans="8:19" x14ac:dyDescent="0.2">
      <c r="H1029" s="40"/>
      <c r="I1029" s="40"/>
      <c r="J1029" s="40"/>
      <c r="K1029" s="40"/>
      <c r="L1029" s="40"/>
      <c r="M1029" s="40"/>
      <c r="N1029"/>
      <c r="O1029"/>
      <c r="P1029"/>
      <c r="Q1029" s="40"/>
      <c r="R1029" s="40"/>
      <c r="S1029" s="40"/>
    </row>
    <row r="1030" spans="8:19" x14ac:dyDescent="0.2">
      <c r="H1030" s="40"/>
      <c r="I1030" s="40"/>
      <c r="J1030" s="40"/>
      <c r="K1030" s="40"/>
      <c r="L1030" s="40"/>
      <c r="M1030" s="40"/>
      <c r="N1030"/>
      <c r="O1030"/>
      <c r="P1030"/>
      <c r="Q1030" s="40"/>
      <c r="R1030" s="40"/>
      <c r="S1030" s="40"/>
    </row>
    <row r="1031" spans="8:19" x14ac:dyDescent="0.2">
      <c r="H1031" s="40"/>
      <c r="I1031" s="40"/>
      <c r="J1031" s="40"/>
      <c r="K1031" s="40"/>
      <c r="L1031" s="40"/>
      <c r="M1031" s="40"/>
      <c r="N1031"/>
      <c r="O1031"/>
      <c r="P1031"/>
      <c r="Q1031" s="40"/>
      <c r="R1031" s="40"/>
      <c r="S1031" s="40"/>
    </row>
    <row r="1032" spans="8:19" x14ac:dyDescent="0.2">
      <c r="H1032" s="40"/>
      <c r="I1032" s="40"/>
      <c r="J1032" s="40"/>
      <c r="K1032" s="40"/>
      <c r="L1032" s="40"/>
      <c r="M1032" s="40"/>
      <c r="N1032"/>
      <c r="O1032"/>
      <c r="P1032"/>
      <c r="Q1032" s="40"/>
      <c r="R1032" s="40"/>
      <c r="S1032" s="40"/>
    </row>
    <row r="1033" spans="8:19" x14ac:dyDescent="0.2">
      <c r="H1033" s="40"/>
      <c r="I1033" s="40"/>
      <c r="J1033" s="40"/>
      <c r="K1033" s="40"/>
      <c r="L1033" s="40"/>
      <c r="M1033" s="40"/>
      <c r="N1033"/>
      <c r="O1033"/>
      <c r="P1033"/>
      <c r="Q1033" s="40"/>
      <c r="R1033" s="40"/>
      <c r="S1033" s="40"/>
    </row>
    <row r="1034" spans="8:19" x14ac:dyDescent="0.2">
      <c r="H1034" s="40"/>
      <c r="I1034" s="40"/>
      <c r="J1034" s="40"/>
      <c r="K1034" s="40"/>
      <c r="L1034" s="40"/>
      <c r="M1034" s="40"/>
      <c r="N1034"/>
      <c r="O1034"/>
      <c r="P1034"/>
      <c r="Q1034" s="40"/>
      <c r="R1034" s="40"/>
      <c r="S1034" s="40"/>
    </row>
    <row r="1035" spans="8:19" x14ac:dyDescent="0.2">
      <c r="H1035" s="40"/>
      <c r="I1035" s="40"/>
      <c r="J1035" s="40"/>
      <c r="K1035" s="40"/>
      <c r="L1035" s="40"/>
      <c r="M1035" s="40"/>
      <c r="N1035"/>
      <c r="O1035"/>
      <c r="P1035"/>
      <c r="Q1035" s="40"/>
      <c r="R1035" s="40"/>
      <c r="S1035" s="40"/>
    </row>
    <row r="1036" spans="8:19" x14ac:dyDescent="0.2">
      <c r="H1036" s="40"/>
      <c r="I1036" s="40"/>
      <c r="J1036" s="40"/>
      <c r="K1036" s="40"/>
      <c r="L1036" s="40"/>
      <c r="M1036" s="40"/>
      <c r="N1036"/>
      <c r="O1036"/>
      <c r="P1036"/>
      <c r="Q1036" s="40"/>
      <c r="R1036" s="40"/>
      <c r="S1036" s="40"/>
    </row>
    <row r="1037" spans="8:19" x14ac:dyDescent="0.2">
      <c r="H1037" s="40"/>
      <c r="I1037" s="40"/>
      <c r="J1037" s="40"/>
      <c r="K1037" s="40"/>
      <c r="L1037" s="40"/>
      <c r="M1037" s="40"/>
      <c r="N1037"/>
      <c r="O1037"/>
      <c r="P1037"/>
      <c r="Q1037" s="40"/>
      <c r="R1037" s="40"/>
      <c r="S1037" s="40"/>
    </row>
    <row r="1038" spans="8:19" x14ac:dyDescent="0.2">
      <c r="H1038" s="40"/>
      <c r="I1038" s="40"/>
      <c r="J1038" s="40"/>
      <c r="K1038" s="40"/>
      <c r="L1038" s="40"/>
      <c r="M1038" s="40"/>
      <c r="N1038"/>
      <c r="O1038"/>
      <c r="P1038"/>
      <c r="Q1038" s="40"/>
      <c r="R1038" s="40"/>
      <c r="S1038" s="40"/>
    </row>
    <row r="1039" spans="8:19" x14ac:dyDescent="0.2">
      <c r="H1039" s="40"/>
      <c r="I1039" s="40"/>
      <c r="J1039" s="40"/>
      <c r="K1039" s="40"/>
      <c r="L1039" s="40"/>
      <c r="M1039" s="40"/>
      <c r="N1039"/>
      <c r="O1039"/>
      <c r="P1039"/>
      <c r="Q1039" s="40"/>
      <c r="R1039" s="40"/>
      <c r="S1039" s="40"/>
    </row>
    <row r="1040" spans="8:19" x14ac:dyDescent="0.2">
      <c r="H1040" s="40"/>
      <c r="I1040" s="40"/>
      <c r="J1040" s="40"/>
      <c r="K1040" s="40"/>
      <c r="L1040" s="40"/>
      <c r="M1040" s="40"/>
      <c r="N1040"/>
      <c r="O1040"/>
      <c r="P1040"/>
      <c r="Q1040" s="40"/>
      <c r="R1040" s="40"/>
      <c r="S1040" s="40"/>
    </row>
    <row r="1041" spans="8:19" x14ac:dyDescent="0.2">
      <c r="H1041" s="40"/>
      <c r="I1041" s="40"/>
      <c r="J1041" s="40"/>
      <c r="K1041" s="40"/>
      <c r="L1041" s="40"/>
      <c r="M1041" s="40"/>
      <c r="N1041"/>
      <c r="O1041"/>
      <c r="P1041"/>
      <c r="Q1041" s="40"/>
      <c r="R1041" s="40"/>
      <c r="S1041" s="40"/>
    </row>
    <row r="1042" spans="8:19" x14ac:dyDescent="0.2">
      <c r="H1042" s="40"/>
      <c r="I1042" s="40"/>
      <c r="J1042" s="40"/>
      <c r="K1042" s="40"/>
      <c r="L1042" s="40"/>
      <c r="M1042" s="40"/>
      <c r="N1042"/>
      <c r="O1042"/>
      <c r="P1042"/>
      <c r="Q1042" s="40"/>
      <c r="R1042" s="40"/>
      <c r="S1042" s="40"/>
    </row>
    <row r="1043" spans="8:19" x14ac:dyDescent="0.2">
      <c r="H1043" s="40"/>
      <c r="I1043" s="40"/>
      <c r="J1043" s="40"/>
      <c r="K1043" s="40"/>
      <c r="L1043" s="40"/>
      <c r="M1043" s="40"/>
      <c r="N1043"/>
      <c r="O1043"/>
      <c r="P1043"/>
      <c r="Q1043" s="40"/>
      <c r="R1043" s="40"/>
      <c r="S1043" s="40"/>
    </row>
    <row r="1044" spans="8:19" x14ac:dyDescent="0.2">
      <c r="H1044" s="40"/>
      <c r="I1044" s="40"/>
      <c r="J1044" s="40"/>
      <c r="K1044" s="40"/>
      <c r="L1044" s="40"/>
      <c r="M1044" s="40"/>
      <c r="N1044"/>
      <c r="O1044"/>
      <c r="P1044"/>
      <c r="Q1044" s="40"/>
      <c r="R1044" s="40"/>
      <c r="S1044" s="40"/>
    </row>
    <row r="1045" spans="8:19" x14ac:dyDescent="0.2">
      <c r="H1045" s="40"/>
      <c r="I1045" s="40"/>
      <c r="J1045" s="40"/>
      <c r="K1045" s="40"/>
      <c r="L1045" s="40"/>
      <c r="M1045" s="40"/>
      <c r="N1045"/>
      <c r="O1045"/>
      <c r="P1045"/>
      <c r="Q1045" s="40"/>
      <c r="R1045" s="40"/>
      <c r="S1045" s="40"/>
    </row>
    <row r="1046" spans="8:19" x14ac:dyDescent="0.2">
      <c r="H1046" s="40"/>
      <c r="I1046" s="40"/>
      <c r="J1046" s="40"/>
      <c r="K1046" s="40"/>
      <c r="L1046" s="40"/>
      <c r="M1046" s="40"/>
      <c r="N1046"/>
      <c r="O1046"/>
      <c r="P1046"/>
      <c r="Q1046" s="40"/>
      <c r="R1046" s="40"/>
      <c r="S1046" s="40"/>
    </row>
    <row r="1047" spans="8:19" x14ac:dyDescent="0.2">
      <c r="H1047" s="40"/>
      <c r="I1047" s="40"/>
      <c r="J1047" s="40"/>
      <c r="K1047" s="40"/>
      <c r="L1047" s="40"/>
      <c r="M1047" s="40"/>
      <c r="N1047"/>
      <c r="O1047"/>
      <c r="P1047"/>
      <c r="Q1047" s="40"/>
      <c r="R1047" s="40"/>
      <c r="S1047" s="40"/>
    </row>
    <row r="1048" spans="8:19" x14ac:dyDescent="0.2">
      <c r="H1048" s="40"/>
      <c r="I1048" s="40"/>
      <c r="J1048" s="40"/>
      <c r="K1048" s="40"/>
      <c r="L1048" s="40"/>
      <c r="M1048" s="40"/>
      <c r="N1048"/>
      <c r="O1048"/>
      <c r="P1048"/>
      <c r="Q1048" s="40"/>
      <c r="R1048" s="40"/>
      <c r="S1048" s="40"/>
    </row>
    <row r="1049" spans="8:19" x14ac:dyDescent="0.2">
      <c r="H1049" s="40"/>
      <c r="I1049" s="40"/>
      <c r="J1049" s="40"/>
      <c r="K1049" s="40"/>
      <c r="L1049" s="40"/>
      <c r="M1049" s="40"/>
      <c r="N1049"/>
      <c r="O1049"/>
      <c r="P1049"/>
      <c r="Q1049" s="40"/>
      <c r="R1049" s="40"/>
      <c r="S1049" s="40"/>
    </row>
    <row r="1050" spans="8:19" x14ac:dyDescent="0.2">
      <c r="H1050" s="40"/>
      <c r="I1050" s="40"/>
      <c r="J1050" s="40"/>
      <c r="K1050" s="40"/>
      <c r="L1050" s="40"/>
      <c r="M1050" s="40"/>
      <c r="N1050"/>
      <c r="O1050"/>
      <c r="P1050"/>
      <c r="Q1050" s="40"/>
      <c r="R1050" s="40"/>
      <c r="S1050" s="40"/>
    </row>
    <row r="1051" spans="8:19" x14ac:dyDescent="0.2">
      <c r="H1051" s="40"/>
      <c r="I1051" s="40"/>
      <c r="J1051" s="40"/>
      <c r="K1051" s="40"/>
      <c r="L1051" s="40"/>
      <c r="M1051" s="40"/>
      <c r="N1051"/>
      <c r="O1051"/>
      <c r="P1051"/>
      <c r="Q1051" s="40"/>
      <c r="R1051" s="40"/>
      <c r="S1051" s="40"/>
    </row>
    <row r="1052" spans="8:19" x14ac:dyDescent="0.2">
      <c r="H1052" s="40"/>
      <c r="I1052" s="40"/>
      <c r="J1052" s="40"/>
      <c r="K1052" s="40"/>
      <c r="L1052" s="40"/>
      <c r="M1052" s="40"/>
      <c r="N1052"/>
      <c r="O1052"/>
      <c r="P1052"/>
      <c r="Q1052" s="40"/>
      <c r="R1052" s="40"/>
      <c r="S1052" s="40"/>
    </row>
    <row r="1053" spans="8:19" x14ac:dyDescent="0.2">
      <c r="H1053" s="40"/>
      <c r="I1053" s="40"/>
      <c r="J1053" s="40"/>
      <c r="K1053" s="40"/>
      <c r="L1053" s="40"/>
      <c r="M1053" s="40"/>
      <c r="N1053"/>
      <c r="O1053"/>
      <c r="P1053"/>
      <c r="Q1053" s="40"/>
      <c r="R1053" s="40"/>
      <c r="S1053" s="40"/>
    </row>
    <row r="1054" spans="8:19" x14ac:dyDescent="0.2">
      <c r="H1054" s="40"/>
      <c r="I1054" s="40"/>
      <c r="J1054" s="40"/>
      <c r="K1054" s="40"/>
      <c r="L1054" s="40"/>
      <c r="M1054" s="40"/>
      <c r="N1054"/>
      <c r="O1054"/>
      <c r="P1054"/>
      <c r="Q1054" s="40"/>
      <c r="R1054" s="40"/>
      <c r="S1054" s="40"/>
    </row>
    <row r="1055" spans="8:19" x14ac:dyDescent="0.2">
      <c r="H1055" s="40"/>
      <c r="I1055" s="40"/>
      <c r="J1055" s="40"/>
      <c r="K1055" s="40"/>
      <c r="L1055" s="40"/>
      <c r="M1055" s="40"/>
      <c r="N1055"/>
      <c r="O1055"/>
      <c r="P1055"/>
      <c r="Q1055" s="40"/>
      <c r="R1055" s="40"/>
      <c r="S1055" s="40"/>
    </row>
    <row r="1056" spans="8:19" x14ac:dyDescent="0.2">
      <c r="H1056" s="40"/>
      <c r="I1056" s="40"/>
      <c r="J1056" s="40"/>
      <c r="K1056" s="40"/>
      <c r="L1056" s="40"/>
      <c r="M1056" s="40"/>
      <c r="N1056"/>
      <c r="O1056"/>
      <c r="P1056"/>
      <c r="Q1056" s="40"/>
      <c r="R1056" s="40"/>
      <c r="S1056" s="40"/>
    </row>
    <row r="1057" spans="8:19" x14ac:dyDescent="0.2">
      <c r="H1057" s="40"/>
      <c r="I1057" s="40"/>
      <c r="J1057" s="40"/>
      <c r="K1057" s="40"/>
      <c r="L1057" s="40"/>
      <c r="M1057" s="40"/>
      <c r="N1057"/>
      <c r="O1057"/>
      <c r="P1057"/>
      <c r="Q1057" s="40"/>
      <c r="R1057" s="40"/>
      <c r="S1057" s="40"/>
    </row>
    <row r="1058" spans="8:19" x14ac:dyDescent="0.2">
      <c r="H1058" s="40"/>
      <c r="I1058" s="40"/>
      <c r="J1058" s="40"/>
      <c r="K1058" s="40"/>
      <c r="L1058" s="40"/>
      <c r="M1058" s="40"/>
      <c r="N1058"/>
      <c r="O1058"/>
      <c r="P1058"/>
      <c r="Q1058" s="40"/>
      <c r="R1058" s="40"/>
      <c r="S1058" s="40"/>
    </row>
    <row r="1059" spans="8:19" x14ac:dyDescent="0.2">
      <c r="H1059" s="40"/>
      <c r="I1059" s="40"/>
      <c r="J1059" s="40"/>
      <c r="K1059" s="40"/>
      <c r="L1059" s="40"/>
      <c r="M1059" s="40"/>
      <c r="N1059"/>
      <c r="O1059"/>
      <c r="P1059"/>
      <c r="Q1059" s="40"/>
      <c r="R1059" s="40"/>
      <c r="S1059" s="40"/>
    </row>
    <row r="1060" spans="8:19" x14ac:dyDescent="0.2">
      <c r="H1060" s="40"/>
      <c r="I1060" s="40"/>
      <c r="J1060" s="40"/>
      <c r="K1060" s="40"/>
      <c r="L1060" s="40"/>
      <c r="M1060" s="40"/>
      <c r="N1060"/>
      <c r="O1060"/>
      <c r="P1060"/>
      <c r="Q1060" s="40"/>
      <c r="R1060" s="40"/>
      <c r="S1060" s="40"/>
    </row>
    <row r="1061" spans="8:19" x14ac:dyDescent="0.2">
      <c r="H1061" s="40"/>
      <c r="I1061" s="40"/>
      <c r="J1061" s="40"/>
      <c r="K1061" s="40"/>
      <c r="L1061" s="40"/>
      <c r="M1061" s="40"/>
      <c r="N1061"/>
      <c r="O1061"/>
      <c r="P1061"/>
      <c r="Q1061" s="40"/>
      <c r="R1061" s="40"/>
      <c r="S1061" s="40"/>
    </row>
    <row r="1062" spans="8:19" x14ac:dyDescent="0.2">
      <c r="H1062" s="40"/>
      <c r="I1062" s="40"/>
      <c r="J1062" s="40"/>
      <c r="K1062" s="40"/>
      <c r="L1062" s="40"/>
      <c r="M1062" s="40"/>
      <c r="N1062"/>
      <c r="O1062"/>
      <c r="P1062"/>
      <c r="Q1062" s="40"/>
      <c r="R1062" s="40"/>
      <c r="S1062" s="40"/>
    </row>
    <row r="1063" spans="8:19" x14ac:dyDescent="0.2">
      <c r="H1063" s="40"/>
      <c r="I1063" s="40"/>
      <c r="J1063" s="40"/>
      <c r="K1063" s="40"/>
      <c r="L1063" s="40"/>
      <c r="M1063" s="40"/>
      <c r="N1063"/>
      <c r="O1063"/>
      <c r="P1063"/>
      <c r="Q1063" s="40"/>
      <c r="R1063" s="40"/>
      <c r="S1063" s="40"/>
    </row>
    <row r="1064" spans="8:19" x14ac:dyDescent="0.2">
      <c r="H1064" s="40"/>
      <c r="I1064" s="40"/>
      <c r="J1064" s="40"/>
      <c r="K1064" s="40"/>
      <c r="L1064" s="40"/>
      <c r="M1064" s="40"/>
      <c r="N1064"/>
      <c r="O1064"/>
      <c r="P1064"/>
      <c r="Q1064" s="40"/>
      <c r="R1064" s="40"/>
      <c r="S1064" s="40"/>
    </row>
    <row r="1065" spans="8:19" x14ac:dyDescent="0.2">
      <c r="H1065" s="40"/>
      <c r="I1065" s="40"/>
      <c r="J1065" s="40"/>
      <c r="K1065" s="40"/>
      <c r="L1065" s="40"/>
      <c r="M1065" s="40"/>
      <c r="N1065"/>
      <c r="O1065"/>
      <c r="P1065"/>
      <c r="Q1065" s="40"/>
      <c r="R1065" s="40"/>
      <c r="S1065" s="40"/>
    </row>
    <row r="1066" spans="8:19" x14ac:dyDescent="0.2">
      <c r="H1066" s="40"/>
      <c r="I1066" s="40"/>
      <c r="J1066" s="40"/>
      <c r="K1066" s="40"/>
      <c r="L1066" s="40"/>
      <c r="M1066" s="40"/>
      <c r="N1066"/>
      <c r="O1066"/>
      <c r="P1066"/>
      <c r="Q1066" s="40"/>
      <c r="R1066" s="40"/>
      <c r="S1066" s="40"/>
    </row>
    <row r="1067" spans="8:19" x14ac:dyDescent="0.2">
      <c r="H1067" s="40"/>
      <c r="I1067" s="40"/>
      <c r="J1067" s="40"/>
      <c r="K1067" s="40"/>
      <c r="L1067" s="40"/>
      <c r="M1067" s="40"/>
      <c r="N1067"/>
      <c r="O1067"/>
      <c r="P1067"/>
      <c r="Q1067" s="40"/>
      <c r="R1067" s="40"/>
      <c r="S1067" s="40"/>
    </row>
    <row r="1068" spans="8:19" x14ac:dyDescent="0.2">
      <c r="H1068" s="40"/>
      <c r="I1068" s="40"/>
      <c r="J1068" s="40"/>
      <c r="K1068" s="40"/>
      <c r="L1068" s="40"/>
      <c r="M1068" s="40"/>
      <c r="N1068"/>
      <c r="O1068"/>
      <c r="P1068"/>
      <c r="Q1068" s="40"/>
      <c r="R1068" s="40"/>
      <c r="S1068" s="40"/>
    </row>
    <row r="1069" spans="8:19" x14ac:dyDescent="0.2">
      <c r="H1069" s="40"/>
      <c r="I1069" s="40"/>
      <c r="J1069" s="40"/>
      <c r="K1069" s="40"/>
      <c r="L1069" s="40"/>
      <c r="M1069" s="40"/>
      <c r="N1069"/>
      <c r="O1069"/>
      <c r="P1069"/>
      <c r="Q1069" s="40"/>
      <c r="R1069" s="40"/>
      <c r="S1069" s="40"/>
    </row>
    <row r="1070" spans="8:19" x14ac:dyDescent="0.2">
      <c r="H1070" s="40"/>
      <c r="I1070" s="40"/>
      <c r="J1070" s="40"/>
      <c r="K1070" s="40"/>
      <c r="L1070" s="40"/>
      <c r="M1070" s="40"/>
      <c r="N1070"/>
      <c r="O1070"/>
      <c r="P1070"/>
      <c r="Q1070" s="40"/>
      <c r="R1070" s="40"/>
      <c r="S1070" s="40"/>
    </row>
    <row r="1071" spans="8:19" x14ac:dyDescent="0.2">
      <c r="H1071" s="40"/>
      <c r="I1071" s="40"/>
      <c r="J1071" s="40"/>
      <c r="K1071" s="40"/>
      <c r="L1071" s="40"/>
      <c r="M1071" s="40"/>
      <c r="N1071"/>
      <c r="O1071"/>
      <c r="P1071"/>
      <c r="Q1071" s="40"/>
      <c r="R1071" s="40"/>
      <c r="S1071" s="40"/>
    </row>
    <row r="1072" spans="8:19" x14ac:dyDescent="0.2">
      <c r="H1072" s="40"/>
      <c r="I1072" s="40"/>
      <c r="J1072" s="40"/>
      <c r="K1072" s="40"/>
      <c r="L1072" s="40"/>
      <c r="M1072" s="40"/>
      <c r="N1072"/>
      <c r="O1072"/>
      <c r="P1072"/>
      <c r="Q1072" s="40"/>
      <c r="R1072" s="40"/>
      <c r="S1072" s="40"/>
    </row>
    <row r="1073" spans="8:19" x14ac:dyDescent="0.2">
      <c r="H1073" s="40"/>
      <c r="I1073" s="40"/>
      <c r="J1073" s="40"/>
      <c r="K1073" s="40"/>
      <c r="L1073" s="40"/>
      <c r="M1073" s="40"/>
      <c r="N1073"/>
      <c r="O1073"/>
      <c r="P1073"/>
      <c r="Q1073" s="40"/>
      <c r="R1073" s="40"/>
      <c r="S1073" s="40"/>
    </row>
    <row r="1074" spans="8:19" x14ac:dyDescent="0.2">
      <c r="H1074" s="40"/>
      <c r="I1074" s="40"/>
      <c r="J1074" s="40"/>
      <c r="K1074" s="40"/>
      <c r="L1074" s="40"/>
      <c r="M1074" s="40"/>
      <c r="N1074"/>
      <c r="O1074"/>
      <c r="P1074"/>
      <c r="Q1074" s="40"/>
      <c r="R1074" s="40"/>
      <c r="S1074" s="40"/>
    </row>
    <row r="1075" spans="8:19" x14ac:dyDescent="0.2">
      <c r="H1075" s="40"/>
      <c r="I1075" s="40"/>
      <c r="J1075" s="40"/>
      <c r="K1075" s="40"/>
      <c r="L1075" s="40"/>
      <c r="M1075" s="40"/>
      <c r="N1075"/>
      <c r="O1075"/>
      <c r="P1075"/>
      <c r="Q1075" s="40"/>
      <c r="R1075" s="40"/>
      <c r="S1075" s="40"/>
    </row>
    <row r="1076" spans="8:19" x14ac:dyDescent="0.2">
      <c r="H1076" s="40"/>
      <c r="I1076" s="40"/>
      <c r="J1076" s="40"/>
      <c r="K1076" s="40"/>
      <c r="L1076" s="40"/>
      <c r="M1076" s="40"/>
      <c r="N1076"/>
      <c r="O1076"/>
      <c r="P1076"/>
      <c r="Q1076" s="40"/>
      <c r="R1076" s="40"/>
      <c r="S1076" s="40"/>
    </row>
    <row r="1077" spans="8:19" x14ac:dyDescent="0.2">
      <c r="H1077" s="40"/>
      <c r="I1077" s="40"/>
      <c r="J1077" s="40"/>
      <c r="K1077" s="40"/>
      <c r="L1077" s="40"/>
      <c r="M1077" s="40"/>
      <c r="N1077"/>
      <c r="O1077"/>
      <c r="P1077"/>
      <c r="Q1077" s="40"/>
      <c r="R1077" s="40"/>
      <c r="S1077" s="40"/>
    </row>
    <row r="1078" spans="8:19" x14ac:dyDescent="0.2">
      <c r="H1078" s="40"/>
      <c r="I1078" s="40"/>
      <c r="J1078" s="40"/>
      <c r="K1078" s="40"/>
      <c r="L1078" s="40"/>
      <c r="M1078" s="40"/>
      <c r="N1078"/>
      <c r="O1078"/>
      <c r="P1078"/>
      <c r="Q1078" s="40"/>
      <c r="R1078" s="40"/>
      <c r="S1078" s="40"/>
    </row>
    <row r="1079" spans="8:19" x14ac:dyDescent="0.2">
      <c r="H1079" s="40"/>
      <c r="I1079" s="40"/>
      <c r="J1079" s="40"/>
      <c r="K1079" s="40"/>
      <c r="L1079" s="40"/>
      <c r="M1079" s="40"/>
      <c r="N1079"/>
      <c r="O1079"/>
      <c r="P1079"/>
      <c r="Q1079" s="40"/>
      <c r="R1079" s="40"/>
      <c r="S1079" s="40"/>
    </row>
    <row r="1080" spans="8:19" x14ac:dyDescent="0.2">
      <c r="H1080" s="40"/>
      <c r="I1080" s="40"/>
      <c r="J1080" s="40"/>
      <c r="K1080" s="40"/>
      <c r="L1080" s="40"/>
      <c r="M1080" s="40"/>
      <c r="N1080"/>
      <c r="O1080"/>
      <c r="P1080"/>
      <c r="Q1080" s="40"/>
      <c r="R1080" s="40"/>
      <c r="S1080" s="40"/>
    </row>
    <row r="1081" spans="8:19" x14ac:dyDescent="0.2">
      <c r="H1081" s="40"/>
      <c r="I1081" s="40"/>
      <c r="J1081" s="40"/>
      <c r="K1081" s="40"/>
      <c r="L1081" s="40"/>
      <c r="M1081" s="40"/>
      <c r="N1081"/>
      <c r="O1081"/>
      <c r="P1081"/>
      <c r="Q1081" s="40"/>
      <c r="R1081" s="40"/>
      <c r="S1081" s="40"/>
    </row>
    <row r="1082" spans="8:19" x14ac:dyDescent="0.2">
      <c r="H1082" s="40"/>
      <c r="I1082" s="40"/>
      <c r="J1082" s="40"/>
      <c r="K1082" s="40"/>
      <c r="L1082" s="40"/>
      <c r="M1082" s="40"/>
      <c r="N1082"/>
      <c r="O1082"/>
      <c r="P1082"/>
      <c r="Q1082" s="40"/>
      <c r="R1082" s="40"/>
      <c r="S1082" s="40"/>
    </row>
    <row r="1083" spans="8:19" x14ac:dyDescent="0.2">
      <c r="H1083" s="40"/>
      <c r="I1083" s="40"/>
      <c r="J1083" s="40"/>
      <c r="K1083" s="40"/>
      <c r="L1083" s="40"/>
      <c r="M1083" s="40"/>
      <c r="N1083"/>
      <c r="O1083"/>
      <c r="P1083"/>
      <c r="Q1083" s="40"/>
      <c r="R1083" s="40"/>
      <c r="S1083" s="40"/>
    </row>
    <row r="1084" spans="8:19" x14ac:dyDescent="0.2">
      <c r="H1084" s="40"/>
      <c r="I1084" s="40"/>
      <c r="J1084" s="40"/>
      <c r="K1084" s="40"/>
      <c r="L1084" s="40"/>
      <c r="M1084" s="40"/>
      <c r="N1084"/>
      <c r="O1084"/>
      <c r="P1084"/>
      <c r="Q1084" s="40"/>
      <c r="R1084" s="40"/>
      <c r="S1084" s="40"/>
    </row>
    <row r="1085" spans="8:19" x14ac:dyDescent="0.2">
      <c r="H1085" s="40"/>
      <c r="I1085" s="40"/>
      <c r="J1085" s="40"/>
      <c r="K1085" s="40"/>
      <c r="L1085" s="40"/>
      <c r="M1085" s="40"/>
      <c r="N1085"/>
      <c r="O1085"/>
      <c r="P1085"/>
      <c r="Q1085" s="40"/>
      <c r="R1085" s="40"/>
      <c r="S1085" s="40"/>
    </row>
    <row r="1086" spans="8:19" x14ac:dyDescent="0.2">
      <c r="H1086" s="40"/>
      <c r="I1086" s="40"/>
      <c r="J1086" s="40"/>
      <c r="K1086" s="40"/>
      <c r="L1086" s="40"/>
      <c r="M1086" s="40"/>
      <c r="N1086"/>
      <c r="O1086"/>
      <c r="P1086"/>
      <c r="Q1086" s="40"/>
      <c r="R1086" s="40"/>
      <c r="S1086" s="40"/>
    </row>
    <row r="1087" spans="8:19" x14ac:dyDescent="0.2">
      <c r="H1087" s="40"/>
      <c r="I1087" s="40"/>
      <c r="J1087" s="40"/>
      <c r="K1087" s="40"/>
      <c r="L1087" s="40"/>
      <c r="M1087" s="40"/>
      <c r="N1087"/>
      <c r="O1087"/>
      <c r="P1087"/>
      <c r="Q1087" s="40"/>
      <c r="R1087" s="40"/>
      <c r="S1087" s="40"/>
    </row>
    <row r="1088" spans="8:19" x14ac:dyDescent="0.2">
      <c r="H1088" s="40"/>
      <c r="I1088" s="40"/>
      <c r="J1088" s="40"/>
      <c r="K1088" s="40"/>
      <c r="L1088" s="40"/>
      <c r="M1088" s="40"/>
      <c r="N1088"/>
      <c r="O1088"/>
      <c r="P1088"/>
      <c r="Q1088" s="40"/>
      <c r="R1088" s="40"/>
      <c r="S1088" s="40"/>
    </row>
    <row r="1089" spans="8:19" x14ac:dyDescent="0.2">
      <c r="H1089" s="40"/>
      <c r="I1089" s="40"/>
      <c r="J1089" s="40"/>
      <c r="K1089" s="40"/>
      <c r="L1089" s="40"/>
      <c r="M1089" s="40"/>
      <c r="N1089"/>
      <c r="O1089"/>
      <c r="P1089"/>
      <c r="Q1089" s="40"/>
      <c r="R1089" s="40"/>
      <c r="S1089" s="40"/>
    </row>
    <row r="1090" spans="8:19" x14ac:dyDescent="0.2">
      <c r="H1090" s="40"/>
      <c r="I1090" s="40"/>
      <c r="J1090" s="40"/>
      <c r="K1090" s="40"/>
      <c r="L1090" s="40"/>
      <c r="M1090" s="40"/>
      <c r="N1090"/>
      <c r="O1090"/>
      <c r="P1090"/>
      <c r="Q1090" s="40"/>
      <c r="R1090" s="40"/>
      <c r="S1090" s="40"/>
    </row>
    <row r="1091" spans="8:19" x14ac:dyDescent="0.2">
      <c r="H1091" s="40"/>
      <c r="I1091" s="40"/>
      <c r="J1091" s="40"/>
      <c r="K1091" s="40"/>
      <c r="L1091" s="40"/>
      <c r="M1091" s="40"/>
      <c r="N1091"/>
      <c r="O1091"/>
      <c r="P1091"/>
      <c r="Q1091" s="40"/>
      <c r="R1091" s="40"/>
      <c r="S1091" s="40"/>
    </row>
    <row r="1092" spans="8:19" x14ac:dyDescent="0.2">
      <c r="H1092" s="40"/>
      <c r="I1092" s="40"/>
      <c r="J1092" s="40"/>
      <c r="K1092" s="40"/>
      <c r="L1092" s="40"/>
      <c r="M1092" s="40"/>
      <c r="N1092"/>
      <c r="O1092"/>
      <c r="P1092"/>
      <c r="Q1092" s="40"/>
      <c r="R1092" s="40"/>
      <c r="S1092" s="40"/>
    </row>
    <row r="1093" spans="8:19" x14ac:dyDescent="0.2">
      <c r="H1093" s="40"/>
      <c r="I1093" s="40"/>
      <c r="J1093" s="40"/>
      <c r="K1093" s="40"/>
      <c r="L1093" s="40"/>
      <c r="M1093" s="40"/>
      <c r="N1093"/>
      <c r="O1093"/>
      <c r="P1093"/>
      <c r="Q1093" s="40"/>
      <c r="R1093" s="40"/>
      <c r="S1093" s="40"/>
    </row>
    <row r="1094" spans="8:19" x14ac:dyDescent="0.2">
      <c r="H1094" s="40"/>
      <c r="I1094" s="40"/>
      <c r="J1094" s="40"/>
      <c r="K1094" s="40"/>
      <c r="L1094" s="40"/>
      <c r="M1094" s="40"/>
      <c r="N1094"/>
      <c r="O1094"/>
      <c r="P1094"/>
      <c r="Q1094" s="40"/>
      <c r="R1094" s="40"/>
      <c r="S1094" s="40"/>
    </row>
    <row r="1095" spans="8:19" x14ac:dyDescent="0.2">
      <c r="H1095" s="40"/>
      <c r="I1095" s="40"/>
      <c r="J1095" s="40"/>
      <c r="K1095" s="40"/>
      <c r="L1095" s="40"/>
      <c r="M1095" s="40"/>
      <c r="N1095"/>
      <c r="O1095"/>
      <c r="P1095"/>
      <c r="Q1095" s="40"/>
      <c r="R1095" s="40"/>
      <c r="S1095" s="40"/>
    </row>
    <row r="1096" spans="8:19" x14ac:dyDescent="0.2">
      <c r="H1096" s="40"/>
      <c r="I1096" s="40"/>
      <c r="J1096" s="40"/>
      <c r="K1096" s="40"/>
      <c r="L1096" s="40"/>
      <c r="M1096" s="40"/>
      <c r="N1096"/>
      <c r="O1096"/>
      <c r="P1096"/>
      <c r="Q1096" s="40"/>
      <c r="R1096" s="40"/>
      <c r="S1096" s="40"/>
    </row>
    <row r="1097" spans="8:19" x14ac:dyDescent="0.2">
      <c r="H1097" s="40"/>
      <c r="I1097" s="40"/>
      <c r="J1097" s="40"/>
      <c r="K1097" s="40"/>
      <c r="L1097" s="40"/>
      <c r="M1097" s="40"/>
      <c r="N1097"/>
      <c r="O1097"/>
      <c r="P1097"/>
      <c r="Q1097" s="40"/>
      <c r="R1097" s="40"/>
      <c r="S1097" s="40"/>
    </row>
    <row r="1098" spans="8:19" x14ac:dyDescent="0.2">
      <c r="H1098" s="40"/>
      <c r="I1098" s="40"/>
      <c r="J1098" s="40"/>
      <c r="K1098" s="40"/>
      <c r="L1098" s="40"/>
      <c r="M1098" s="40"/>
      <c r="N1098"/>
      <c r="O1098"/>
      <c r="P1098"/>
      <c r="Q1098" s="40"/>
      <c r="R1098" s="40"/>
      <c r="S1098" s="40"/>
    </row>
    <row r="1099" spans="8:19" x14ac:dyDescent="0.2">
      <c r="H1099" s="40"/>
      <c r="I1099" s="40"/>
      <c r="J1099" s="40"/>
      <c r="K1099" s="40"/>
      <c r="L1099" s="40"/>
      <c r="M1099" s="40"/>
      <c r="N1099"/>
      <c r="O1099"/>
      <c r="P1099"/>
      <c r="Q1099" s="40"/>
      <c r="R1099" s="40"/>
      <c r="S1099" s="40"/>
    </row>
    <row r="1100" spans="8:19" x14ac:dyDescent="0.2">
      <c r="H1100" s="40"/>
      <c r="I1100" s="40"/>
      <c r="J1100" s="40"/>
      <c r="K1100" s="40"/>
      <c r="L1100" s="40"/>
      <c r="M1100" s="40"/>
      <c r="N1100"/>
      <c r="O1100"/>
      <c r="P1100"/>
      <c r="Q1100" s="40"/>
      <c r="R1100" s="40"/>
      <c r="S1100" s="40"/>
    </row>
    <row r="1101" spans="8:19" x14ac:dyDescent="0.2">
      <c r="H1101" s="40"/>
      <c r="I1101" s="40"/>
      <c r="J1101" s="40"/>
      <c r="K1101" s="40"/>
      <c r="L1101" s="40"/>
      <c r="M1101" s="40"/>
      <c r="N1101"/>
      <c r="O1101"/>
      <c r="P1101"/>
      <c r="Q1101" s="40"/>
      <c r="R1101" s="40"/>
      <c r="S1101" s="40"/>
    </row>
    <row r="1102" spans="8:19" x14ac:dyDescent="0.2">
      <c r="H1102" s="40"/>
      <c r="I1102" s="40"/>
      <c r="J1102" s="40"/>
      <c r="K1102" s="40"/>
      <c r="L1102" s="40"/>
      <c r="M1102" s="40"/>
      <c r="N1102"/>
      <c r="O1102"/>
      <c r="P1102"/>
      <c r="Q1102" s="40"/>
      <c r="R1102" s="40"/>
      <c r="S1102" s="40"/>
    </row>
    <row r="1103" spans="8:19" x14ac:dyDescent="0.2">
      <c r="H1103" s="40"/>
      <c r="I1103" s="40"/>
      <c r="J1103" s="40"/>
      <c r="K1103" s="40"/>
      <c r="L1103" s="40"/>
      <c r="M1103" s="40"/>
      <c r="N1103"/>
      <c r="O1103"/>
      <c r="P1103"/>
      <c r="Q1103" s="40"/>
      <c r="R1103" s="40"/>
      <c r="S1103" s="40"/>
    </row>
    <row r="1104" spans="8:19" x14ac:dyDescent="0.2">
      <c r="H1104" s="40"/>
      <c r="I1104" s="40"/>
      <c r="J1104" s="40"/>
      <c r="K1104" s="40"/>
      <c r="L1104" s="40"/>
      <c r="M1104" s="40"/>
      <c r="N1104"/>
      <c r="O1104"/>
      <c r="P1104"/>
      <c r="Q1104" s="40"/>
      <c r="R1104" s="40"/>
      <c r="S1104" s="40"/>
    </row>
    <row r="1105" spans="8:19" x14ac:dyDescent="0.2">
      <c r="H1105" s="40"/>
      <c r="I1105" s="40"/>
      <c r="J1105" s="40"/>
      <c r="K1105" s="40"/>
      <c r="L1105" s="40"/>
      <c r="M1105" s="40"/>
      <c r="N1105"/>
      <c r="O1105"/>
      <c r="P1105"/>
      <c r="Q1105" s="40"/>
      <c r="R1105" s="40"/>
      <c r="S1105" s="40"/>
    </row>
    <row r="1106" spans="8:19" x14ac:dyDescent="0.2">
      <c r="H1106" s="40"/>
      <c r="I1106" s="40"/>
      <c r="J1106" s="40"/>
      <c r="K1106" s="40"/>
      <c r="L1106" s="40"/>
      <c r="M1106" s="40"/>
      <c r="N1106"/>
      <c r="O1106"/>
      <c r="P1106"/>
      <c r="Q1106" s="40"/>
      <c r="R1106" s="40"/>
      <c r="S1106" s="40"/>
    </row>
    <row r="1107" spans="8:19" x14ac:dyDescent="0.2">
      <c r="H1107" s="40"/>
      <c r="I1107" s="40"/>
      <c r="J1107" s="40"/>
      <c r="K1107" s="40"/>
      <c r="L1107" s="40"/>
      <c r="M1107" s="40"/>
      <c r="N1107"/>
      <c r="O1107"/>
      <c r="P1107"/>
      <c r="Q1107" s="40"/>
      <c r="R1107" s="40"/>
      <c r="S1107" s="40"/>
    </row>
    <row r="1108" spans="8:19" x14ac:dyDescent="0.2">
      <c r="H1108" s="40"/>
      <c r="I1108" s="40"/>
      <c r="J1108" s="40"/>
      <c r="K1108" s="40"/>
      <c r="L1108" s="40"/>
      <c r="M1108" s="40"/>
      <c r="N1108"/>
      <c r="O1108"/>
      <c r="P1108"/>
      <c r="Q1108" s="40"/>
      <c r="R1108" s="40"/>
      <c r="S1108" s="40"/>
    </row>
    <row r="1109" spans="8:19" x14ac:dyDescent="0.2">
      <c r="H1109" s="40"/>
      <c r="I1109" s="40"/>
      <c r="J1109" s="40"/>
      <c r="K1109" s="40"/>
      <c r="L1109" s="40"/>
      <c r="M1109" s="40"/>
      <c r="N1109"/>
      <c r="O1109"/>
      <c r="P1109"/>
      <c r="Q1109" s="40"/>
      <c r="R1109" s="40"/>
      <c r="S1109" s="40"/>
    </row>
    <row r="1110" spans="8:19" x14ac:dyDescent="0.2">
      <c r="H1110" s="40"/>
      <c r="I1110" s="40"/>
      <c r="J1110" s="40"/>
      <c r="K1110" s="40"/>
      <c r="L1110" s="40"/>
      <c r="M1110" s="40"/>
      <c r="N1110"/>
      <c r="O1110"/>
      <c r="P1110"/>
      <c r="Q1110" s="40"/>
      <c r="R1110" s="40"/>
      <c r="S1110" s="40"/>
    </row>
    <row r="1111" spans="8:19" x14ac:dyDescent="0.2">
      <c r="H1111" s="40"/>
      <c r="I1111" s="40"/>
      <c r="J1111" s="40"/>
      <c r="K1111" s="40"/>
      <c r="L1111" s="40"/>
      <c r="M1111" s="40"/>
      <c r="N1111"/>
      <c r="O1111"/>
      <c r="P1111"/>
      <c r="Q1111" s="40"/>
      <c r="R1111" s="40"/>
      <c r="S1111" s="40"/>
    </row>
    <row r="1112" spans="8:19" x14ac:dyDescent="0.2">
      <c r="H1112" s="40"/>
      <c r="I1112" s="40"/>
      <c r="J1112" s="40"/>
      <c r="K1112" s="40"/>
      <c r="L1112" s="40"/>
      <c r="M1112" s="40"/>
      <c r="N1112"/>
      <c r="O1112"/>
      <c r="P1112"/>
      <c r="Q1112" s="40"/>
      <c r="R1112" s="40"/>
      <c r="S1112" s="40"/>
    </row>
    <row r="1113" spans="8:19" x14ac:dyDescent="0.2">
      <c r="H1113" s="40"/>
      <c r="I1113" s="40"/>
      <c r="J1113" s="40"/>
      <c r="K1113" s="40"/>
      <c r="L1113" s="40"/>
      <c r="M1113" s="40"/>
      <c r="N1113"/>
      <c r="O1113"/>
      <c r="P1113"/>
      <c r="Q1113" s="40"/>
      <c r="R1113" s="40"/>
      <c r="S1113" s="40"/>
    </row>
    <row r="1114" spans="8:19" x14ac:dyDescent="0.2">
      <c r="H1114" s="40"/>
      <c r="I1114" s="40"/>
      <c r="J1114" s="40"/>
      <c r="K1114" s="40"/>
      <c r="L1114" s="40"/>
      <c r="M1114" s="40"/>
      <c r="N1114"/>
      <c r="O1114"/>
      <c r="P1114"/>
      <c r="Q1114" s="40"/>
      <c r="R1114" s="40"/>
      <c r="S1114" s="40"/>
    </row>
    <row r="1115" spans="8:19" x14ac:dyDescent="0.2">
      <c r="H1115" s="40"/>
      <c r="I1115" s="40"/>
      <c r="J1115" s="40"/>
      <c r="K1115" s="40"/>
      <c r="L1115" s="40"/>
      <c r="M1115" s="40"/>
      <c r="N1115"/>
      <c r="O1115"/>
      <c r="P1115"/>
      <c r="Q1115" s="40"/>
      <c r="R1115" s="40"/>
      <c r="S1115" s="40"/>
    </row>
    <row r="1116" spans="8:19" x14ac:dyDescent="0.2">
      <c r="H1116" s="40"/>
      <c r="I1116" s="40"/>
      <c r="J1116" s="40"/>
      <c r="K1116" s="40"/>
      <c r="L1116" s="40"/>
      <c r="M1116" s="40"/>
      <c r="N1116"/>
      <c r="O1116"/>
      <c r="P1116"/>
      <c r="Q1116" s="40"/>
      <c r="R1116" s="40"/>
      <c r="S1116" s="40"/>
    </row>
    <row r="1117" spans="8:19" x14ac:dyDescent="0.2">
      <c r="H1117" s="40"/>
      <c r="I1117" s="40"/>
      <c r="J1117" s="40"/>
      <c r="K1117" s="40"/>
      <c r="L1117" s="40"/>
      <c r="M1117" s="40"/>
      <c r="N1117"/>
      <c r="O1117"/>
      <c r="P1117"/>
      <c r="Q1117" s="40"/>
      <c r="R1117" s="40"/>
      <c r="S1117" s="40"/>
    </row>
    <row r="1118" spans="8:19" x14ac:dyDescent="0.2">
      <c r="H1118" s="40"/>
      <c r="I1118" s="40"/>
      <c r="J1118" s="40"/>
      <c r="K1118" s="40"/>
      <c r="L1118" s="40"/>
      <c r="M1118" s="40"/>
      <c r="N1118"/>
      <c r="O1118"/>
      <c r="P1118"/>
      <c r="Q1118" s="40"/>
      <c r="R1118" s="40"/>
      <c r="S1118" s="40"/>
    </row>
    <row r="1119" spans="8:19" x14ac:dyDescent="0.2">
      <c r="H1119" s="40"/>
      <c r="I1119" s="40"/>
      <c r="J1119" s="40"/>
      <c r="K1119" s="40"/>
      <c r="L1119" s="40"/>
      <c r="M1119" s="40"/>
      <c r="N1119"/>
      <c r="O1119"/>
      <c r="P1119"/>
      <c r="Q1119" s="40"/>
      <c r="R1119" s="40"/>
      <c r="S1119" s="40"/>
    </row>
    <row r="1120" spans="8:19" x14ac:dyDescent="0.2">
      <c r="H1120" s="40"/>
      <c r="I1120" s="40"/>
      <c r="J1120" s="40"/>
      <c r="K1120" s="40"/>
      <c r="L1120" s="40"/>
      <c r="M1120" s="40"/>
      <c r="N1120"/>
      <c r="O1120"/>
      <c r="P1120"/>
      <c r="Q1120" s="40"/>
      <c r="R1120" s="40"/>
      <c r="S1120" s="40"/>
    </row>
    <row r="1121" spans="8:19" x14ac:dyDescent="0.2">
      <c r="H1121" s="40"/>
      <c r="I1121" s="40"/>
      <c r="J1121" s="40"/>
      <c r="K1121" s="40"/>
      <c r="L1121" s="40"/>
      <c r="M1121" s="40"/>
      <c r="N1121"/>
      <c r="O1121"/>
      <c r="P1121"/>
      <c r="Q1121" s="40"/>
      <c r="R1121" s="40"/>
      <c r="S1121" s="40"/>
    </row>
    <row r="1122" spans="8:19" x14ac:dyDescent="0.2">
      <c r="H1122" s="40"/>
      <c r="I1122" s="40"/>
      <c r="J1122" s="40"/>
      <c r="K1122" s="40"/>
      <c r="L1122" s="40"/>
      <c r="M1122" s="40"/>
      <c r="N1122"/>
      <c r="O1122"/>
      <c r="P1122"/>
      <c r="Q1122" s="40"/>
      <c r="R1122" s="40"/>
      <c r="S1122" s="40"/>
    </row>
    <row r="1123" spans="8:19" x14ac:dyDescent="0.2">
      <c r="H1123" s="40"/>
      <c r="I1123" s="40"/>
      <c r="J1123" s="40"/>
      <c r="K1123" s="40"/>
      <c r="L1123" s="40"/>
      <c r="M1123" s="40"/>
      <c r="N1123"/>
      <c r="O1123"/>
      <c r="P1123"/>
      <c r="Q1123" s="40"/>
      <c r="R1123" s="40"/>
      <c r="S1123" s="40"/>
    </row>
    <row r="1124" spans="8:19" x14ac:dyDescent="0.2">
      <c r="H1124" s="40"/>
      <c r="I1124" s="40"/>
      <c r="J1124" s="40"/>
      <c r="K1124" s="40"/>
      <c r="L1124" s="40"/>
      <c r="M1124" s="40"/>
      <c r="N1124"/>
      <c r="O1124"/>
      <c r="P1124"/>
      <c r="Q1124" s="40"/>
      <c r="R1124" s="40"/>
      <c r="S1124" s="40"/>
    </row>
    <row r="1125" spans="8:19" x14ac:dyDescent="0.2">
      <c r="H1125" s="40"/>
      <c r="I1125" s="40"/>
      <c r="J1125" s="40"/>
      <c r="K1125" s="40"/>
      <c r="L1125" s="40"/>
      <c r="M1125" s="40"/>
      <c r="N1125"/>
      <c r="O1125"/>
      <c r="P1125"/>
      <c r="Q1125" s="40"/>
      <c r="R1125" s="40"/>
      <c r="S1125" s="40"/>
    </row>
    <row r="1126" spans="8:19" x14ac:dyDescent="0.2">
      <c r="H1126" s="40"/>
      <c r="I1126" s="40"/>
      <c r="J1126" s="40"/>
      <c r="K1126" s="40"/>
      <c r="L1126" s="40"/>
      <c r="M1126" s="40"/>
      <c r="N1126"/>
      <c r="O1126"/>
      <c r="P1126"/>
      <c r="Q1126" s="40"/>
      <c r="R1126" s="40"/>
      <c r="S1126" s="40"/>
    </row>
    <row r="1127" spans="8:19" x14ac:dyDescent="0.2">
      <c r="H1127" s="40"/>
      <c r="I1127" s="40"/>
      <c r="J1127" s="40"/>
      <c r="K1127" s="40"/>
      <c r="L1127" s="40"/>
      <c r="M1127" s="40"/>
      <c r="N1127"/>
      <c r="O1127"/>
      <c r="P1127"/>
      <c r="Q1127" s="40"/>
      <c r="R1127" s="40"/>
      <c r="S1127" s="40"/>
    </row>
    <row r="1128" spans="8:19" x14ac:dyDescent="0.2">
      <c r="H1128" s="40"/>
      <c r="I1128" s="40"/>
      <c r="J1128" s="40"/>
      <c r="K1128" s="40"/>
      <c r="L1128" s="40"/>
      <c r="M1128" s="40"/>
      <c r="N1128"/>
      <c r="O1128"/>
      <c r="P1128"/>
      <c r="Q1128" s="40"/>
      <c r="R1128" s="40"/>
      <c r="S1128" s="40"/>
    </row>
    <row r="1129" spans="8:19" x14ac:dyDescent="0.2">
      <c r="H1129" s="40"/>
      <c r="I1129" s="40"/>
      <c r="J1129" s="40"/>
      <c r="K1129" s="40"/>
      <c r="L1129" s="40"/>
      <c r="M1129" s="40"/>
      <c r="N1129"/>
      <c r="O1129"/>
      <c r="P1129"/>
      <c r="Q1129" s="40"/>
      <c r="R1129" s="40"/>
      <c r="S1129" s="40"/>
    </row>
    <row r="1130" spans="8:19" x14ac:dyDescent="0.2">
      <c r="H1130" s="40"/>
      <c r="I1130" s="40"/>
      <c r="J1130" s="40"/>
      <c r="K1130" s="40"/>
      <c r="L1130" s="40"/>
      <c r="M1130" s="40"/>
      <c r="N1130"/>
      <c r="O1130"/>
      <c r="P1130"/>
      <c r="Q1130" s="40"/>
      <c r="R1130" s="40"/>
      <c r="S1130" s="40"/>
    </row>
    <row r="1131" spans="8:19" x14ac:dyDescent="0.2">
      <c r="H1131" s="40"/>
      <c r="I1131" s="40"/>
      <c r="J1131" s="40"/>
      <c r="K1131" s="40"/>
      <c r="L1131" s="40"/>
      <c r="M1131" s="40"/>
      <c r="N1131"/>
      <c r="O1131"/>
      <c r="P1131"/>
      <c r="Q1131" s="40"/>
      <c r="R1131" s="40"/>
      <c r="S1131" s="40"/>
    </row>
    <row r="1132" spans="8:19" x14ac:dyDescent="0.2">
      <c r="H1132" s="40"/>
      <c r="I1132" s="40"/>
      <c r="J1132" s="40"/>
      <c r="K1132" s="40"/>
      <c r="L1132" s="40"/>
      <c r="M1132" s="40"/>
      <c r="N1132"/>
      <c r="O1132"/>
      <c r="P1132"/>
      <c r="Q1132" s="40"/>
      <c r="R1132" s="40"/>
      <c r="S1132" s="40"/>
    </row>
    <row r="1133" spans="8:19" x14ac:dyDescent="0.2">
      <c r="H1133" s="40"/>
      <c r="I1133" s="40"/>
      <c r="J1133" s="40"/>
      <c r="K1133" s="40"/>
      <c r="L1133" s="40"/>
      <c r="M1133" s="40"/>
      <c r="N1133"/>
      <c r="O1133"/>
      <c r="P1133"/>
      <c r="Q1133" s="40"/>
      <c r="R1133" s="40"/>
      <c r="S1133" s="40"/>
    </row>
    <row r="1134" spans="8:19" x14ac:dyDescent="0.2">
      <c r="H1134" s="40"/>
      <c r="I1134" s="40"/>
      <c r="J1134" s="40"/>
      <c r="K1134" s="40"/>
      <c r="L1134" s="40"/>
      <c r="M1134" s="40"/>
      <c r="N1134"/>
      <c r="O1134"/>
      <c r="P1134"/>
      <c r="Q1134" s="40"/>
      <c r="R1134" s="40"/>
      <c r="S1134" s="40"/>
    </row>
    <row r="1135" spans="8:19" x14ac:dyDescent="0.2">
      <c r="H1135" s="40"/>
      <c r="I1135" s="40"/>
      <c r="J1135" s="40"/>
      <c r="K1135" s="40"/>
      <c r="L1135" s="40"/>
      <c r="M1135" s="40"/>
      <c r="N1135"/>
      <c r="O1135"/>
      <c r="P1135"/>
      <c r="Q1135" s="40"/>
      <c r="R1135" s="40"/>
      <c r="S1135" s="40"/>
    </row>
    <row r="1136" spans="8:19" x14ac:dyDescent="0.2">
      <c r="H1136" s="40"/>
      <c r="I1136" s="40"/>
      <c r="J1136" s="40"/>
      <c r="K1136" s="40"/>
      <c r="L1136" s="40"/>
      <c r="M1136" s="40"/>
      <c r="N1136"/>
      <c r="O1136"/>
      <c r="P1136"/>
      <c r="Q1136" s="40"/>
      <c r="R1136" s="40"/>
      <c r="S1136" s="40"/>
    </row>
    <row r="1137" spans="8:19" x14ac:dyDescent="0.2">
      <c r="H1137" s="40"/>
      <c r="I1137" s="40"/>
      <c r="J1137" s="40"/>
      <c r="K1137" s="40"/>
      <c r="L1137" s="40"/>
      <c r="M1137" s="40"/>
      <c r="N1137"/>
      <c r="O1137"/>
      <c r="P1137"/>
      <c r="Q1137" s="40"/>
      <c r="R1137" s="40"/>
      <c r="S1137" s="40"/>
    </row>
    <row r="1138" spans="8:19" x14ac:dyDescent="0.2">
      <c r="H1138" s="40"/>
      <c r="I1138" s="40"/>
      <c r="J1138" s="40"/>
      <c r="K1138" s="40"/>
      <c r="L1138" s="40"/>
      <c r="M1138" s="40"/>
      <c r="N1138"/>
      <c r="O1138"/>
      <c r="P1138"/>
      <c r="Q1138" s="40"/>
      <c r="R1138" s="40"/>
      <c r="S1138" s="40"/>
    </row>
    <row r="1139" spans="8:19" x14ac:dyDescent="0.2">
      <c r="H1139" s="40"/>
      <c r="I1139" s="40"/>
      <c r="J1139" s="40"/>
      <c r="K1139" s="40"/>
      <c r="L1139" s="40"/>
      <c r="M1139" s="40"/>
      <c r="N1139"/>
      <c r="O1139"/>
      <c r="P1139"/>
      <c r="Q1139" s="40"/>
      <c r="R1139" s="40"/>
      <c r="S1139" s="40"/>
    </row>
    <row r="1140" spans="8:19" x14ac:dyDescent="0.2">
      <c r="H1140" s="40"/>
      <c r="I1140" s="40"/>
      <c r="J1140" s="40"/>
      <c r="K1140" s="40"/>
      <c r="L1140" s="40"/>
      <c r="M1140" s="40"/>
      <c r="N1140"/>
      <c r="O1140"/>
      <c r="P1140"/>
      <c r="Q1140" s="40"/>
      <c r="R1140" s="40"/>
      <c r="S1140" s="40"/>
    </row>
    <row r="1141" spans="8:19" x14ac:dyDescent="0.2">
      <c r="H1141" s="40"/>
      <c r="I1141" s="40"/>
      <c r="J1141" s="40"/>
      <c r="K1141" s="40"/>
      <c r="L1141" s="40"/>
      <c r="M1141" s="40"/>
      <c r="N1141"/>
      <c r="O1141"/>
      <c r="P1141"/>
      <c r="Q1141" s="40"/>
      <c r="R1141" s="40"/>
      <c r="S1141" s="40"/>
    </row>
    <row r="1142" spans="8:19" x14ac:dyDescent="0.2">
      <c r="H1142" s="40"/>
      <c r="I1142" s="40"/>
      <c r="J1142" s="40"/>
      <c r="K1142" s="40"/>
      <c r="L1142" s="40"/>
      <c r="M1142" s="40"/>
      <c r="N1142"/>
      <c r="O1142"/>
      <c r="P1142"/>
      <c r="Q1142" s="40"/>
      <c r="R1142" s="40"/>
      <c r="S1142" s="40"/>
    </row>
    <row r="1143" spans="8:19" x14ac:dyDescent="0.2">
      <c r="H1143" s="40"/>
      <c r="I1143" s="40"/>
      <c r="J1143" s="40"/>
      <c r="K1143" s="40"/>
      <c r="L1143" s="40"/>
      <c r="M1143" s="40"/>
      <c r="N1143"/>
      <c r="O1143"/>
      <c r="P1143"/>
      <c r="Q1143" s="40"/>
      <c r="R1143" s="40"/>
      <c r="S1143" s="40"/>
    </row>
    <row r="1144" spans="8:19" x14ac:dyDescent="0.2">
      <c r="H1144" s="40"/>
      <c r="I1144" s="40"/>
      <c r="J1144" s="40"/>
      <c r="K1144" s="40"/>
      <c r="L1144" s="40"/>
      <c r="M1144" s="40"/>
      <c r="N1144"/>
      <c r="O1144"/>
      <c r="P1144"/>
      <c r="Q1144" s="40"/>
      <c r="R1144" s="40"/>
      <c r="S1144" s="40"/>
    </row>
    <row r="1145" spans="8:19" x14ac:dyDescent="0.2">
      <c r="H1145" s="40"/>
      <c r="I1145" s="40"/>
      <c r="J1145" s="40"/>
      <c r="K1145" s="40"/>
      <c r="L1145" s="40"/>
      <c r="M1145" s="40"/>
      <c r="N1145"/>
      <c r="O1145"/>
      <c r="P1145"/>
      <c r="Q1145" s="40"/>
      <c r="R1145" s="40"/>
      <c r="S1145" s="40"/>
    </row>
    <row r="1146" spans="8:19" x14ac:dyDescent="0.2">
      <c r="H1146" s="40"/>
      <c r="I1146" s="40"/>
      <c r="J1146" s="40"/>
      <c r="K1146" s="40"/>
      <c r="L1146" s="40"/>
      <c r="M1146" s="40"/>
      <c r="N1146"/>
      <c r="O1146"/>
      <c r="P1146"/>
      <c r="Q1146" s="40"/>
      <c r="R1146" s="40"/>
      <c r="S1146" s="40"/>
    </row>
    <row r="1147" spans="8:19" x14ac:dyDescent="0.2">
      <c r="H1147" s="40"/>
      <c r="I1147" s="40"/>
      <c r="J1147" s="40"/>
      <c r="K1147" s="40"/>
      <c r="L1147" s="40"/>
      <c r="M1147" s="40"/>
      <c r="N1147"/>
      <c r="O1147"/>
      <c r="P1147"/>
      <c r="Q1147" s="40"/>
      <c r="R1147" s="40"/>
      <c r="S1147" s="40"/>
    </row>
    <row r="1148" spans="8:19" x14ac:dyDescent="0.2">
      <c r="H1148" s="40"/>
      <c r="I1148" s="40"/>
      <c r="J1148" s="40"/>
      <c r="K1148" s="40"/>
      <c r="L1148" s="40"/>
      <c r="M1148" s="40"/>
      <c r="N1148"/>
      <c r="O1148"/>
      <c r="P1148"/>
      <c r="Q1148" s="40"/>
      <c r="R1148" s="40"/>
      <c r="S1148" s="40"/>
    </row>
    <row r="1149" spans="8:19" x14ac:dyDescent="0.2">
      <c r="H1149" s="40"/>
      <c r="I1149" s="40"/>
      <c r="J1149" s="40"/>
      <c r="K1149" s="40"/>
      <c r="L1149" s="40"/>
      <c r="M1149" s="40"/>
      <c r="N1149"/>
      <c r="O1149"/>
      <c r="P1149"/>
      <c r="Q1149" s="40"/>
      <c r="R1149" s="40"/>
      <c r="S1149" s="40"/>
    </row>
    <row r="1150" spans="8:19" x14ac:dyDescent="0.2">
      <c r="H1150" s="40"/>
      <c r="I1150" s="40"/>
      <c r="J1150" s="40"/>
      <c r="K1150" s="40"/>
      <c r="L1150" s="40"/>
      <c r="M1150" s="40"/>
      <c r="N1150"/>
      <c r="O1150"/>
      <c r="P1150"/>
      <c r="Q1150" s="40"/>
      <c r="R1150" s="40"/>
      <c r="S1150" s="40"/>
    </row>
    <row r="1151" spans="8:19" x14ac:dyDescent="0.2">
      <c r="H1151" s="40"/>
      <c r="I1151" s="40"/>
      <c r="J1151" s="40"/>
      <c r="K1151" s="40"/>
      <c r="L1151" s="40"/>
      <c r="M1151" s="40"/>
      <c r="N1151"/>
      <c r="O1151"/>
      <c r="P1151"/>
      <c r="Q1151" s="40"/>
      <c r="R1151" s="40"/>
      <c r="S1151" s="40"/>
    </row>
    <row r="1152" spans="8:19" x14ac:dyDescent="0.2">
      <c r="H1152" s="40"/>
      <c r="I1152" s="40"/>
      <c r="J1152" s="40"/>
      <c r="K1152" s="40"/>
      <c r="L1152" s="40"/>
      <c r="M1152" s="40"/>
      <c r="N1152"/>
      <c r="O1152"/>
      <c r="P1152"/>
      <c r="Q1152" s="40"/>
      <c r="R1152" s="40"/>
      <c r="S1152" s="40"/>
    </row>
    <row r="1153" spans="8:19" x14ac:dyDescent="0.2">
      <c r="H1153" s="40"/>
      <c r="I1153" s="40"/>
      <c r="J1153" s="40"/>
      <c r="K1153" s="40"/>
      <c r="L1153" s="40"/>
      <c r="M1153" s="40"/>
      <c r="N1153"/>
      <c r="O1153"/>
      <c r="P1153"/>
      <c r="Q1153" s="40"/>
      <c r="R1153" s="40"/>
      <c r="S1153" s="40"/>
    </row>
    <row r="1154" spans="8:19" x14ac:dyDescent="0.2">
      <c r="H1154" s="40"/>
      <c r="I1154" s="40"/>
      <c r="J1154" s="40"/>
      <c r="K1154" s="40"/>
      <c r="L1154" s="40"/>
      <c r="M1154" s="40"/>
      <c r="N1154"/>
      <c r="O1154"/>
      <c r="P1154"/>
      <c r="Q1154" s="40"/>
      <c r="R1154" s="40"/>
      <c r="S1154" s="40"/>
    </row>
    <row r="1155" spans="8:19" x14ac:dyDescent="0.2">
      <c r="H1155" s="40"/>
      <c r="I1155" s="40"/>
      <c r="J1155" s="40"/>
      <c r="K1155" s="40"/>
      <c r="L1155" s="40"/>
      <c r="M1155" s="40"/>
      <c r="N1155"/>
      <c r="O1155"/>
      <c r="P1155"/>
      <c r="Q1155" s="40"/>
      <c r="R1155" s="40"/>
      <c r="S1155" s="40"/>
    </row>
    <row r="1156" spans="8:19" x14ac:dyDescent="0.2">
      <c r="H1156" s="40"/>
      <c r="I1156" s="40"/>
      <c r="J1156" s="40"/>
      <c r="K1156" s="40"/>
      <c r="L1156" s="40"/>
      <c r="M1156" s="40"/>
      <c r="N1156"/>
      <c r="O1156"/>
      <c r="P1156"/>
      <c r="Q1156" s="40"/>
      <c r="R1156" s="40"/>
      <c r="S1156" s="40"/>
    </row>
    <row r="1157" spans="8:19" x14ac:dyDescent="0.2">
      <c r="H1157" s="40"/>
      <c r="I1157" s="40"/>
      <c r="J1157" s="40"/>
      <c r="K1157" s="40"/>
      <c r="L1157" s="40"/>
      <c r="M1157" s="40"/>
      <c r="N1157"/>
      <c r="O1157"/>
      <c r="P1157"/>
      <c r="Q1157" s="40"/>
      <c r="R1157" s="40"/>
      <c r="S1157" s="40"/>
    </row>
    <row r="1158" spans="8:19" x14ac:dyDescent="0.2">
      <c r="H1158" s="40"/>
      <c r="I1158" s="40"/>
      <c r="J1158" s="40"/>
      <c r="K1158" s="40"/>
      <c r="L1158" s="40"/>
      <c r="M1158" s="40"/>
      <c r="N1158"/>
      <c r="O1158"/>
      <c r="P1158"/>
      <c r="Q1158" s="40"/>
      <c r="R1158" s="40"/>
      <c r="S1158" s="40"/>
    </row>
    <row r="1159" spans="8:19" x14ac:dyDescent="0.2">
      <c r="H1159" s="40"/>
      <c r="I1159" s="40"/>
      <c r="J1159" s="40"/>
      <c r="K1159" s="40"/>
      <c r="L1159" s="40"/>
      <c r="M1159" s="40"/>
      <c r="N1159"/>
      <c r="O1159"/>
      <c r="P1159"/>
      <c r="Q1159" s="40"/>
      <c r="R1159" s="40"/>
      <c r="S1159" s="40"/>
    </row>
    <row r="1160" spans="8:19" x14ac:dyDescent="0.2">
      <c r="H1160" s="40"/>
      <c r="I1160" s="40"/>
      <c r="J1160" s="40"/>
      <c r="K1160" s="40"/>
      <c r="L1160" s="40"/>
      <c r="M1160" s="40"/>
      <c r="N1160"/>
      <c r="O1160"/>
      <c r="P1160"/>
      <c r="Q1160" s="40"/>
      <c r="R1160" s="40"/>
      <c r="S1160" s="40"/>
    </row>
    <row r="1161" spans="8:19" x14ac:dyDescent="0.2">
      <c r="H1161" s="40"/>
      <c r="I1161" s="40"/>
      <c r="J1161" s="40"/>
      <c r="K1161" s="40"/>
      <c r="L1161" s="40"/>
      <c r="M1161" s="40"/>
      <c r="N1161"/>
      <c r="O1161"/>
      <c r="P1161"/>
      <c r="Q1161" s="40"/>
      <c r="R1161" s="40"/>
      <c r="S1161" s="40"/>
    </row>
    <row r="1162" spans="8:19" x14ac:dyDescent="0.2">
      <c r="H1162" s="40"/>
      <c r="I1162" s="40"/>
      <c r="J1162" s="40"/>
      <c r="K1162" s="40"/>
      <c r="L1162" s="40"/>
      <c r="M1162" s="40"/>
      <c r="N1162"/>
      <c r="O1162"/>
      <c r="P1162"/>
      <c r="Q1162" s="40"/>
      <c r="R1162" s="40"/>
      <c r="S1162" s="40"/>
    </row>
    <row r="1163" spans="8:19" x14ac:dyDescent="0.2">
      <c r="H1163" s="40"/>
      <c r="I1163" s="40"/>
      <c r="J1163" s="40"/>
      <c r="K1163" s="40"/>
      <c r="L1163" s="40"/>
      <c r="M1163" s="40"/>
      <c r="N1163"/>
      <c r="O1163"/>
      <c r="P1163"/>
      <c r="Q1163" s="40"/>
      <c r="R1163" s="40"/>
      <c r="S1163" s="40"/>
    </row>
    <row r="1164" spans="8:19" x14ac:dyDescent="0.2">
      <c r="H1164" s="40"/>
      <c r="I1164" s="40"/>
      <c r="J1164" s="40"/>
      <c r="K1164" s="40"/>
      <c r="L1164" s="40"/>
      <c r="M1164" s="40"/>
      <c r="N1164"/>
      <c r="O1164"/>
      <c r="P1164"/>
      <c r="Q1164" s="40"/>
      <c r="R1164" s="40"/>
      <c r="S1164" s="40"/>
    </row>
    <row r="1165" spans="8:19" x14ac:dyDescent="0.2">
      <c r="H1165" s="40"/>
      <c r="I1165" s="40"/>
      <c r="J1165" s="40"/>
      <c r="K1165" s="40"/>
      <c r="L1165" s="40"/>
      <c r="M1165" s="40"/>
      <c r="N1165"/>
      <c r="O1165"/>
      <c r="P1165"/>
      <c r="Q1165" s="40"/>
      <c r="R1165" s="40"/>
      <c r="S1165" s="40"/>
    </row>
    <row r="1166" spans="8:19" x14ac:dyDescent="0.2">
      <c r="H1166" s="40"/>
      <c r="I1166" s="40"/>
      <c r="J1166" s="40"/>
      <c r="K1166" s="40"/>
      <c r="L1166" s="40"/>
      <c r="M1166" s="40"/>
      <c r="N1166"/>
      <c r="O1166"/>
      <c r="P1166"/>
      <c r="Q1166" s="40"/>
      <c r="R1166" s="40"/>
      <c r="S1166" s="40"/>
    </row>
    <row r="1167" spans="8:19" x14ac:dyDescent="0.2">
      <c r="H1167" s="40"/>
      <c r="I1167" s="40"/>
      <c r="J1167" s="40"/>
      <c r="K1167" s="40"/>
      <c r="L1167" s="40"/>
      <c r="M1167" s="40"/>
      <c r="N1167"/>
      <c r="O1167"/>
      <c r="P1167"/>
      <c r="Q1167" s="40"/>
      <c r="R1167" s="40"/>
      <c r="S1167" s="40"/>
    </row>
    <row r="1168" spans="8:19" x14ac:dyDescent="0.2">
      <c r="H1168" s="40"/>
      <c r="I1168" s="40"/>
      <c r="J1168" s="40"/>
      <c r="K1168" s="40"/>
      <c r="L1168" s="40"/>
      <c r="M1168" s="40"/>
      <c r="N1168"/>
      <c r="O1168"/>
      <c r="P1168"/>
      <c r="Q1168" s="40"/>
      <c r="R1168" s="40"/>
      <c r="S1168" s="40"/>
    </row>
    <row r="1169" spans="8:19" x14ac:dyDescent="0.2">
      <c r="H1169" s="40"/>
      <c r="I1169" s="40"/>
      <c r="J1169" s="40"/>
      <c r="K1169" s="40"/>
      <c r="L1169" s="40"/>
      <c r="M1169" s="40"/>
      <c r="N1169"/>
      <c r="O1169"/>
      <c r="P1169"/>
      <c r="Q1169" s="40"/>
      <c r="R1169" s="40"/>
      <c r="S1169" s="40"/>
    </row>
    <row r="1170" spans="8:19" x14ac:dyDescent="0.2">
      <c r="H1170" s="40"/>
      <c r="I1170" s="40"/>
      <c r="J1170" s="40"/>
      <c r="K1170" s="40"/>
      <c r="L1170" s="40"/>
      <c r="M1170" s="40"/>
      <c r="N1170"/>
      <c r="O1170"/>
      <c r="P1170"/>
      <c r="Q1170" s="40"/>
      <c r="R1170" s="40"/>
      <c r="S1170" s="40"/>
    </row>
    <row r="1171" spans="8:19" x14ac:dyDescent="0.2">
      <c r="H1171" s="40"/>
      <c r="I1171" s="40"/>
      <c r="J1171" s="40"/>
      <c r="K1171" s="40"/>
      <c r="L1171" s="40"/>
      <c r="M1171" s="40"/>
      <c r="N1171"/>
      <c r="O1171"/>
      <c r="P1171"/>
      <c r="Q1171" s="40"/>
      <c r="R1171" s="40"/>
      <c r="S1171" s="40"/>
    </row>
    <row r="1172" spans="8:19" x14ac:dyDescent="0.2">
      <c r="H1172" s="40"/>
      <c r="I1172" s="40"/>
      <c r="J1172" s="40"/>
      <c r="K1172" s="40"/>
      <c r="L1172" s="40"/>
      <c r="M1172" s="40"/>
      <c r="N1172"/>
      <c r="O1172"/>
      <c r="P1172"/>
      <c r="Q1172" s="40"/>
      <c r="R1172" s="40"/>
      <c r="S1172" s="40"/>
    </row>
    <row r="1173" spans="8:19" x14ac:dyDescent="0.2">
      <c r="H1173" s="40"/>
      <c r="I1173" s="40"/>
      <c r="J1173" s="40"/>
      <c r="K1173" s="40"/>
      <c r="L1173" s="40"/>
      <c r="M1173" s="40"/>
      <c r="N1173"/>
      <c r="O1173"/>
      <c r="P1173"/>
      <c r="Q1173" s="40"/>
      <c r="R1173" s="40"/>
      <c r="S1173" s="40"/>
    </row>
    <row r="1174" spans="8:19" x14ac:dyDescent="0.2">
      <c r="H1174" s="40"/>
      <c r="I1174" s="40"/>
      <c r="J1174" s="40"/>
      <c r="K1174" s="40"/>
      <c r="L1174" s="40"/>
      <c r="M1174" s="40"/>
      <c r="N1174"/>
      <c r="O1174"/>
      <c r="P1174"/>
      <c r="Q1174" s="40"/>
      <c r="R1174" s="40"/>
      <c r="S1174" s="40"/>
    </row>
    <row r="1175" spans="8:19" x14ac:dyDescent="0.2">
      <c r="H1175" s="40"/>
      <c r="I1175" s="40"/>
      <c r="J1175" s="40"/>
      <c r="K1175" s="40"/>
      <c r="L1175" s="40"/>
      <c r="M1175" s="40"/>
      <c r="N1175"/>
      <c r="O1175"/>
      <c r="P1175"/>
      <c r="Q1175" s="40"/>
      <c r="R1175" s="40"/>
      <c r="S1175" s="40"/>
    </row>
    <row r="1176" spans="8:19" x14ac:dyDescent="0.2">
      <c r="H1176" s="40"/>
      <c r="I1176" s="40"/>
      <c r="J1176" s="40"/>
      <c r="K1176" s="40"/>
      <c r="L1176" s="40"/>
      <c r="M1176" s="40"/>
      <c r="N1176"/>
      <c r="O1176"/>
      <c r="P1176"/>
      <c r="Q1176" s="40"/>
      <c r="R1176" s="40"/>
      <c r="S1176" s="40"/>
    </row>
    <row r="1177" spans="8:19" x14ac:dyDescent="0.2">
      <c r="H1177" s="40"/>
      <c r="I1177" s="40"/>
      <c r="J1177" s="40"/>
      <c r="K1177" s="40"/>
      <c r="L1177" s="40"/>
      <c r="M1177" s="40"/>
      <c r="N1177"/>
      <c r="O1177"/>
      <c r="P1177"/>
      <c r="Q1177" s="40"/>
      <c r="R1177" s="40"/>
      <c r="S1177" s="40"/>
    </row>
    <row r="1178" spans="8:19" x14ac:dyDescent="0.2">
      <c r="H1178" s="40"/>
      <c r="I1178" s="40"/>
      <c r="J1178" s="40"/>
      <c r="K1178" s="40"/>
      <c r="L1178" s="40"/>
      <c r="M1178" s="40"/>
      <c r="N1178"/>
      <c r="O1178"/>
      <c r="P1178"/>
      <c r="Q1178" s="40"/>
      <c r="R1178" s="40"/>
      <c r="S1178" s="40"/>
    </row>
    <row r="1179" spans="8:19" x14ac:dyDescent="0.2">
      <c r="H1179" s="40"/>
      <c r="I1179" s="40"/>
      <c r="J1179" s="40"/>
      <c r="K1179" s="40"/>
      <c r="L1179" s="40"/>
      <c r="M1179" s="40"/>
      <c r="N1179"/>
      <c r="O1179"/>
      <c r="P1179"/>
      <c r="Q1179" s="40"/>
      <c r="R1179" s="40"/>
      <c r="S1179" s="40"/>
    </row>
    <row r="1180" spans="8:19" x14ac:dyDescent="0.2">
      <c r="H1180" s="40"/>
      <c r="I1180" s="40"/>
      <c r="J1180" s="40"/>
      <c r="K1180" s="40"/>
      <c r="L1180" s="40"/>
      <c r="M1180" s="40"/>
      <c r="N1180"/>
      <c r="O1180"/>
      <c r="P1180"/>
      <c r="Q1180" s="40"/>
      <c r="R1180" s="40"/>
      <c r="S1180" s="40"/>
    </row>
    <row r="1181" spans="8:19" x14ac:dyDescent="0.2">
      <c r="H1181" s="40"/>
      <c r="I1181" s="40"/>
      <c r="J1181" s="40"/>
      <c r="K1181" s="40"/>
      <c r="L1181" s="40"/>
      <c r="M1181" s="40"/>
      <c r="N1181"/>
      <c r="O1181"/>
      <c r="P1181"/>
      <c r="Q1181" s="40"/>
      <c r="R1181" s="40"/>
      <c r="S1181" s="40"/>
    </row>
    <row r="1182" spans="8:19" x14ac:dyDescent="0.2">
      <c r="H1182" s="40"/>
      <c r="I1182" s="40"/>
      <c r="J1182" s="40"/>
      <c r="K1182" s="40"/>
      <c r="L1182" s="40"/>
      <c r="M1182" s="40"/>
      <c r="N1182"/>
      <c r="O1182"/>
      <c r="P1182"/>
      <c r="Q1182" s="40"/>
      <c r="R1182" s="40"/>
      <c r="S1182" s="40"/>
    </row>
    <row r="1183" spans="8:19" x14ac:dyDescent="0.2">
      <c r="H1183" s="40"/>
      <c r="I1183" s="40"/>
      <c r="J1183" s="40"/>
      <c r="K1183" s="40"/>
      <c r="L1183" s="40"/>
      <c r="M1183" s="40"/>
      <c r="N1183"/>
      <c r="O1183"/>
      <c r="P1183"/>
      <c r="Q1183" s="40"/>
      <c r="R1183" s="40"/>
      <c r="S1183" s="40"/>
    </row>
    <row r="1184" spans="8:19" x14ac:dyDescent="0.2">
      <c r="H1184" s="40"/>
      <c r="I1184" s="40"/>
      <c r="J1184" s="40"/>
      <c r="K1184" s="40"/>
      <c r="L1184" s="40"/>
      <c r="M1184" s="40"/>
      <c r="N1184"/>
      <c r="O1184"/>
      <c r="P1184"/>
      <c r="Q1184" s="40"/>
      <c r="R1184" s="40"/>
      <c r="S1184" s="40"/>
    </row>
    <row r="1185" spans="8:19" x14ac:dyDescent="0.2">
      <c r="H1185" s="40"/>
      <c r="I1185" s="40"/>
      <c r="J1185" s="40"/>
      <c r="K1185" s="40"/>
      <c r="L1185" s="40"/>
      <c r="M1185" s="40"/>
      <c r="N1185"/>
      <c r="O1185"/>
      <c r="P1185"/>
      <c r="Q1185" s="40"/>
      <c r="R1185" s="40"/>
      <c r="S1185" s="40"/>
    </row>
    <row r="1186" spans="8:19" x14ac:dyDescent="0.2">
      <c r="H1186" s="40"/>
      <c r="I1186" s="40"/>
      <c r="J1186" s="40"/>
      <c r="K1186" s="40"/>
      <c r="L1186" s="40"/>
      <c r="M1186" s="40"/>
      <c r="N1186"/>
      <c r="O1186"/>
      <c r="P1186"/>
      <c r="Q1186" s="40"/>
      <c r="R1186" s="40"/>
      <c r="S1186" s="40"/>
    </row>
    <row r="1187" spans="8:19" x14ac:dyDescent="0.2">
      <c r="H1187" s="40"/>
      <c r="I1187" s="40"/>
      <c r="J1187" s="40"/>
      <c r="K1187" s="40"/>
      <c r="L1187" s="40"/>
      <c r="M1187" s="40"/>
      <c r="N1187"/>
      <c r="O1187"/>
      <c r="P1187"/>
      <c r="Q1187" s="40"/>
      <c r="R1187" s="40"/>
      <c r="S1187" s="40"/>
    </row>
    <row r="1188" spans="8:19" x14ac:dyDescent="0.2">
      <c r="H1188" s="40"/>
      <c r="I1188" s="40"/>
      <c r="J1188" s="40"/>
      <c r="K1188" s="40"/>
      <c r="L1188" s="40"/>
      <c r="M1188" s="40"/>
      <c r="N1188"/>
      <c r="O1188"/>
      <c r="P1188"/>
      <c r="Q1188" s="40"/>
      <c r="R1188" s="40"/>
      <c r="S1188" s="40"/>
    </row>
    <row r="1189" spans="8:19" x14ac:dyDescent="0.2">
      <c r="H1189" s="40"/>
      <c r="I1189" s="40"/>
      <c r="J1189" s="40"/>
      <c r="K1189" s="40"/>
      <c r="L1189" s="40"/>
      <c r="M1189" s="40"/>
      <c r="N1189"/>
      <c r="O1189"/>
      <c r="P1189"/>
      <c r="Q1189" s="40"/>
      <c r="R1189" s="40"/>
      <c r="S1189" s="40"/>
    </row>
    <row r="1190" spans="8:19" x14ac:dyDescent="0.2">
      <c r="H1190" s="40"/>
      <c r="I1190" s="40"/>
      <c r="J1190" s="40"/>
      <c r="K1190" s="40"/>
      <c r="L1190" s="40"/>
      <c r="M1190" s="40"/>
      <c r="N1190"/>
      <c r="O1190"/>
      <c r="P1190"/>
      <c r="Q1190" s="40"/>
      <c r="R1190" s="40"/>
      <c r="S1190" s="40"/>
    </row>
    <row r="1191" spans="8:19" x14ac:dyDescent="0.2">
      <c r="H1191" s="40"/>
      <c r="I1191" s="40"/>
      <c r="J1191" s="40"/>
      <c r="K1191" s="40"/>
      <c r="L1191" s="40"/>
      <c r="M1191" s="40"/>
      <c r="N1191"/>
      <c r="O1191"/>
      <c r="P1191"/>
      <c r="Q1191" s="40"/>
      <c r="R1191" s="40"/>
      <c r="S1191" s="40"/>
    </row>
    <row r="1192" spans="8:19" x14ac:dyDescent="0.2">
      <c r="H1192" s="40"/>
      <c r="I1192" s="40"/>
      <c r="J1192" s="40"/>
      <c r="K1192" s="40"/>
      <c r="L1192" s="40"/>
      <c r="M1192" s="40"/>
      <c r="N1192"/>
      <c r="O1192"/>
      <c r="P1192"/>
      <c r="Q1192" s="40"/>
      <c r="R1192" s="40"/>
      <c r="S1192" s="40"/>
    </row>
    <row r="1193" spans="8:19" x14ac:dyDescent="0.2">
      <c r="H1193" s="40"/>
      <c r="I1193" s="40"/>
      <c r="J1193" s="40"/>
      <c r="K1193" s="40"/>
      <c r="L1193" s="40"/>
      <c r="M1193" s="40"/>
      <c r="N1193"/>
      <c r="O1193"/>
      <c r="P1193"/>
      <c r="Q1193" s="40"/>
      <c r="R1193" s="40"/>
      <c r="S1193" s="40"/>
    </row>
    <row r="1194" spans="8:19" x14ac:dyDescent="0.2">
      <c r="H1194" s="40"/>
      <c r="I1194" s="40"/>
      <c r="J1194" s="40"/>
      <c r="K1194" s="40"/>
      <c r="L1194" s="40"/>
      <c r="M1194" s="40"/>
      <c r="N1194"/>
      <c r="O1194"/>
      <c r="P1194"/>
      <c r="Q1194" s="40"/>
      <c r="R1194" s="40"/>
      <c r="S1194" s="40"/>
    </row>
    <row r="1195" spans="8:19" x14ac:dyDescent="0.2">
      <c r="H1195" s="40"/>
      <c r="I1195" s="40"/>
      <c r="J1195" s="40"/>
      <c r="K1195" s="40"/>
      <c r="L1195" s="40"/>
      <c r="M1195" s="40"/>
      <c r="N1195"/>
      <c r="O1195"/>
      <c r="P1195"/>
      <c r="Q1195" s="40"/>
      <c r="R1195" s="40"/>
      <c r="S1195" s="40"/>
    </row>
    <row r="1196" spans="8:19" x14ac:dyDescent="0.2">
      <c r="H1196" s="40"/>
      <c r="I1196" s="40"/>
      <c r="J1196" s="40"/>
      <c r="K1196" s="40"/>
      <c r="L1196" s="40"/>
      <c r="M1196" s="40"/>
      <c r="N1196"/>
      <c r="O1196"/>
      <c r="P1196"/>
      <c r="Q1196" s="40"/>
      <c r="R1196" s="40"/>
      <c r="S1196" s="40"/>
    </row>
    <row r="1197" spans="8:19" x14ac:dyDescent="0.2">
      <c r="H1197" s="40"/>
      <c r="I1197" s="40"/>
      <c r="J1197" s="40"/>
      <c r="K1197" s="40"/>
      <c r="L1197" s="40"/>
      <c r="M1197" s="40"/>
      <c r="N1197"/>
      <c r="O1197"/>
      <c r="P1197"/>
      <c r="Q1197" s="40"/>
      <c r="R1197" s="40"/>
      <c r="S1197" s="40"/>
    </row>
    <row r="1198" spans="8:19" x14ac:dyDescent="0.2">
      <c r="H1198" s="40"/>
      <c r="I1198" s="40"/>
      <c r="J1198" s="40"/>
      <c r="K1198" s="40"/>
      <c r="L1198" s="40"/>
      <c r="M1198" s="40"/>
      <c r="N1198"/>
      <c r="O1198"/>
      <c r="P1198"/>
      <c r="Q1198" s="40"/>
      <c r="R1198" s="40"/>
      <c r="S1198" s="40"/>
    </row>
    <row r="1199" spans="8:19" x14ac:dyDescent="0.2">
      <c r="H1199" s="40"/>
      <c r="I1199" s="40"/>
      <c r="J1199" s="40"/>
      <c r="K1199" s="40"/>
      <c r="L1199" s="40"/>
      <c r="M1199" s="40"/>
      <c r="N1199"/>
      <c r="O1199"/>
      <c r="P1199"/>
      <c r="Q1199" s="40"/>
      <c r="R1199" s="40"/>
      <c r="S1199" s="40"/>
    </row>
    <row r="1200" spans="8:19" x14ac:dyDescent="0.2">
      <c r="H1200" s="40"/>
      <c r="I1200" s="40"/>
      <c r="J1200" s="40"/>
      <c r="K1200" s="40"/>
      <c r="L1200" s="40"/>
      <c r="M1200" s="40"/>
      <c r="N1200"/>
      <c r="O1200"/>
      <c r="P1200"/>
      <c r="Q1200" s="40"/>
      <c r="R1200" s="40"/>
      <c r="S1200" s="40"/>
    </row>
    <row r="1201" spans="8:19" x14ac:dyDescent="0.2">
      <c r="H1201" s="40"/>
      <c r="I1201" s="40"/>
      <c r="J1201" s="40"/>
      <c r="K1201" s="40"/>
      <c r="L1201" s="40"/>
      <c r="M1201" s="40"/>
      <c r="N1201"/>
      <c r="O1201"/>
      <c r="P1201"/>
      <c r="Q1201" s="40"/>
      <c r="R1201" s="40"/>
      <c r="S1201" s="40"/>
    </row>
    <row r="1202" spans="8:19" x14ac:dyDescent="0.2">
      <c r="H1202" s="40"/>
      <c r="I1202" s="40"/>
      <c r="J1202" s="40"/>
      <c r="K1202" s="40"/>
      <c r="L1202" s="40"/>
      <c r="M1202" s="40"/>
      <c r="N1202"/>
      <c r="O1202"/>
      <c r="P1202"/>
      <c r="Q1202" s="40"/>
      <c r="R1202" s="40"/>
      <c r="S1202" s="40"/>
    </row>
    <row r="1203" spans="8:19" x14ac:dyDescent="0.2">
      <c r="H1203" s="40"/>
      <c r="I1203" s="40"/>
      <c r="J1203" s="40"/>
      <c r="K1203" s="40"/>
      <c r="L1203" s="40"/>
      <c r="M1203" s="40"/>
      <c r="N1203"/>
      <c r="O1203"/>
      <c r="P1203"/>
      <c r="Q1203" s="40"/>
      <c r="R1203" s="40"/>
      <c r="S1203" s="40"/>
    </row>
    <row r="1204" spans="8:19" x14ac:dyDescent="0.2">
      <c r="H1204" s="40"/>
      <c r="I1204" s="40"/>
      <c r="J1204" s="40"/>
      <c r="K1204" s="40"/>
      <c r="L1204" s="40"/>
      <c r="M1204" s="40"/>
      <c r="N1204"/>
      <c r="O1204"/>
      <c r="P1204"/>
      <c r="Q1204" s="40"/>
      <c r="R1204" s="40"/>
      <c r="S1204" s="40"/>
    </row>
    <row r="1205" spans="8:19" x14ac:dyDescent="0.2">
      <c r="H1205" s="40"/>
      <c r="I1205" s="40"/>
      <c r="J1205" s="40"/>
      <c r="K1205" s="40"/>
      <c r="L1205" s="40"/>
      <c r="M1205" s="40"/>
      <c r="N1205"/>
      <c r="O1205"/>
      <c r="P1205"/>
      <c r="Q1205" s="40"/>
      <c r="R1205" s="40"/>
      <c r="S1205" s="40"/>
    </row>
    <row r="1206" spans="8:19" x14ac:dyDescent="0.2">
      <c r="H1206" s="40"/>
      <c r="I1206" s="40"/>
      <c r="J1206" s="40"/>
      <c r="K1206" s="40"/>
      <c r="L1206" s="40"/>
      <c r="M1206" s="40"/>
      <c r="N1206"/>
      <c r="O1206"/>
      <c r="P1206"/>
      <c r="Q1206" s="40"/>
      <c r="R1206" s="40"/>
      <c r="S1206" s="40"/>
    </row>
    <row r="1207" spans="8:19" x14ac:dyDescent="0.2">
      <c r="H1207" s="40"/>
      <c r="I1207" s="40"/>
      <c r="J1207" s="40"/>
      <c r="K1207" s="40"/>
      <c r="L1207" s="40"/>
      <c r="M1207" s="40"/>
      <c r="N1207"/>
      <c r="O1207"/>
      <c r="P1207"/>
      <c r="Q1207" s="40"/>
      <c r="R1207" s="40"/>
      <c r="S1207" s="40"/>
    </row>
    <row r="1208" spans="8:19" x14ac:dyDescent="0.2">
      <c r="H1208" s="40"/>
      <c r="I1208" s="40"/>
      <c r="J1208" s="40"/>
      <c r="K1208" s="40"/>
      <c r="L1208" s="40"/>
      <c r="M1208" s="40"/>
      <c r="N1208"/>
      <c r="O1208"/>
      <c r="P1208"/>
      <c r="Q1208" s="40"/>
      <c r="R1208" s="40"/>
      <c r="S1208" s="40"/>
    </row>
    <row r="1209" spans="8:19" x14ac:dyDescent="0.2">
      <c r="H1209" s="40"/>
      <c r="I1209" s="40"/>
      <c r="J1209" s="40"/>
      <c r="K1209" s="40"/>
      <c r="L1209" s="40"/>
      <c r="M1209" s="40"/>
      <c r="N1209"/>
      <c r="O1209"/>
      <c r="P1209"/>
      <c r="Q1209" s="40"/>
      <c r="R1209" s="40"/>
      <c r="S1209" s="40"/>
    </row>
    <row r="1210" spans="8:19" x14ac:dyDescent="0.2">
      <c r="H1210" s="40"/>
      <c r="I1210" s="40"/>
      <c r="J1210" s="40"/>
      <c r="K1210" s="40"/>
      <c r="L1210" s="40"/>
      <c r="M1210" s="40"/>
      <c r="N1210"/>
      <c r="O1210"/>
      <c r="P1210"/>
      <c r="Q1210" s="40"/>
      <c r="R1210" s="40"/>
      <c r="S1210" s="40"/>
    </row>
    <row r="1211" spans="8:19" x14ac:dyDescent="0.2">
      <c r="H1211" s="40"/>
      <c r="I1211" s="40"/>
      <c r="J1211" s="40"/>
      <c r="K1211" s="40"/>
      <c r="L1211" s="40"/>
      <c r="M1211" s="40"/>
      <c r="N1211"/>
      <c r="O1211"/>
      <c r="P1211"/>
      <c r="Q1211" s="40"/>
      <c r="R1211" s="40"/>
      <c r="S1211" s="40"/>
    </row>
    <row r="1212" spans="8:19" x14ac:dyDescent="0.2">
      <c r="H1212" s="40"/>
      <c r="I1212" s="40"/>
      <c r="J1212" s="40"/>
      <c r="K1212" s="40"/>
      <c r="L1212" s="40"/>
      <c r="M1212" s="40"/>
      <c r="N1212"/>
      <c r="O1212"/>
      <c r="P1212"/>
      <c r="Q1212" s="40"/>
      <c r="R1212" s="40"/>
      <c r="S1212" s="40"/>
    </row>
    <row r="1213" spans="8:19" x14ac:dyDescent="0.2">
      <c r="H1213" s="40"/>
      <c r="I1213" s="40"/>
      <c r="J1213" s="40"/>
      <c r="K1213" s="40"/>
      <c r="L1213" s="40"/>
      <c r="M1213" s="40"/>
      <c r="N1213"/>
      <c r="O1213"/>
      <c r="P1213"/>
      <c r="Q1213" s="40"/>
      <c r="R1213" s="40"/>
      <c r="S1213" s="40"/>
    </row>
    <row r="1214" spans="8:19" x14ac:dyDescent="0.2">
      <c r="H1214" s="40"/>
      <c r="I1214" s="40"/>
      <c r="J1214" s="40"/>
      <c r="K1214" s="40"/>
      <c r="L1214" s="40"/>
      <c r="M1214" s="40"/>
      <c r="N1214"/>
      <c r="O1214"/>
      <c r="P1214"/>
      <c r="Q1214" s="40"/>
      <c r="R1214" s="40"/>
      <c r="S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workbookViewId="0">
      <selection activeCell="J26" sqref="J26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  <c r="H1" s="3"/>
    </row>
    <row r="2" spans="1:13" ht="12.75" customHeight="1" x14ac:dyDescent="0.2">
      <c r="A2" s="1">
        <f ca="1">TODAY()</f>
        <v>44208</v>
      </c>
      <c r="G2" s="2"/>
      <c r="H2" s="3"/>
      <c r="J2" s="4"/>
    </row>
    <row r="3" spans="1:13" ht="12.75" customHeight="1" x14ac:dyDescent="0.2">
      <c r="G3" s="3" t="s">
        <v>2</v>
      </c>
      <c r="H3" s="3"/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463"/>
      <c r="J5" s="2"/>
      <c r="K5" s="2"/>
      <c r="L5" s="2"/>
    </row>
    <row r="6" spans="1:13" s="11" customFormat="1" ht="12.75" customHeight="1" x14ac:dyDescent="0.2">
      <c r="A6" s="462"/>
      <c r="B6" s="2" t="s">
        <v>2513</v>
      </c>
      <c r="C6" s="2" t="s">
        <v>3261</v>
      </c>
      <c r="D6" s="2" t="s">
        <v>4042</v>
      </c>
      <c r="E6" s="2" t="s">
        <v>4043</v>
      </c>
      <c r="F6" s="2" t="s">
        <v>4044</v>
      </c>
      <c r="G6" s="462"/>
      <c r="H6" s="2" t="s">
        <v>2514</v>
      </c>
      <c r="I6" s="2" t="s">
        <v>3262</v>
      </c>
      <c r="J6" s="2" t="s">
        <v>4046</v>
      </c>
      <c r="K6" s="2" t="s">
        <v>4043</v>
      </c>
      <c r="L6" s="2" t="s">
        <v>4045</v>
      </c>
    </row>
    <row r="7" spans="1:13" s="11" customFormat="1" ht="12.75" customHeight="1" x14ac:dyDescent="0.2">
      <c r="A7" s="466" t="s">
        <v>98</v>
      </c>
      <c r="B7" s="462">
        <v>1974</v>
      </c>
      <c r="C7" s="462">
        <v>2056</v>
      </c>
      <c r="D7" s="462">
        <v>1963</v>
      </c>
      <c r="E7" s="467">
        <f t="shared" ref="E7:E18" si="0">(+D7-B7)/B7</f>
        <v>-5.5724417426545082E-3</v>
      </c>
      <c r="F7" s="467">
        <f t="shared" ref="F7:F18" si="1">(+D7-C7)/C7</f>
        <v>-4.5233463035019454E-2</v>
      </c>
      <c r="G7" s="462"/>
      <c r="H7" s="462">
        <v>1149</v>
      </c>
      <c r="I7" s="462">
        <v>1077</v>
      </c>
      <c r="J7" s="462">
        <v>1174</v>
      </c>
      <c r="K7" s="467">
        <f t="shared" ref="K7:K18" si="2">(+J7-H7)/H7</f>
        <v>2.1758050478677109E-2</v>
      </c>
      <c r="L7" s="467">
        <f t="shared" ref="L7:L18" si="3">(+J7-I7)/I7</f>
        <v>9.0064995357474462E-2</v>
      </c>
    </row>
    <row r="8" spans="1:13" s="11" customFormat="1" ht="12.75" customHeight="1" x14ac:dyDescent="0.2">
      <c r="A8" s="462" t="s">
        <v>99</v>
      </c>
      <c r="B8" s="462">
        <v>1952</v>
      </c>
      <c r="C8" s="462">
        <v>1729</v>
      </c>
      <c r="D8" s="462">
        <v>2174</v>
      </c>
      <c r="E8" s="467">
        <f t="shared" si="0"/>
        <v>0.11372950819672131</v>
      </c>
      <c r="F8" s="467">
        <f t="shared" si="1"/>
        <v>0.25737420474262579</v>
      </c>
      <c r="G8" s="462"/>
      <c r="H8" s="462">
        <v>1121</v>
      </c>
      <c r="I8" s="462">
        <v>1140</v>
      </c>
      <c r="J8" s="462">
        <v>1206</v>
      </c>
      <c r="K8" s="467">
        <f t="shared" si="2"/>
        <v>7.5825156110615521E-2</v>
      </c>
      <c r="L8" s="467">
        <f t="shared" si="3"/>
        <v>5.7894736842105263E-2</v>
      </c>
    </row>
    <row r="9" spans="1:13" s="11" customFormat="1" ht="12.75" customHeight="1" x14ac:dyDescent="0.2">
      <c r="A9" s="462" t="s">
        <v>100</v>
      </c>
      <c r="B9" s="462">
        <v>2798</v>
      </c>
      <c r="C9" s="462">
        <v>2504</v>
      </c>
      <c r="D9" s="462">
        <v>2411</v>
      </c>
      <c r="E9" s="467">
        <f t="shared" si="0"/>
        <v>-0.13831308077197998</v>
      </c>
      <c r="F9" s="467">
        <f t="shared" si="1"/>
        <v>-3.7140575079872201E-2</v>
      </c>
      <c r="G9" s="462"/>
      <c r="H9" s="462">
        <v>1764</v>
      </c>
      <c r="I9" s="462">
        <v>1476</v>
      </c>
      <c r="J9" s="462">
        <v>1675</v>
      </c>
      <c r="K9" s="467">
        <f t="shared" si="2"/>
        <v>-5.0453514739229023E-2</v>
      </c>
      <c r="L9" s="467">
        <f t="shared" si="3"/>
        <v>0.1348238482384824</v>
      </c>
    </row>
    <row r="10" spans="1:13" s="11" customFormat="1" ht="12.75" customHeight="1" x14ac:dyDescent="0.2">
      <c r="A10" s="462" t="s">
        <v>101</v>
      </c>
      <c r="B10" s="11">
        <v>2794</v>
      </c>
      <c r="C10" s="11">
        <v>2834</v>
      </c>
      <c r="D10" s="11">
        <v>1892</v>
      </c>
      <c r="E10" s="467">
        <f t="shared" si="0"/>
        <v>-0.32283464566929132</v>
      </c>
      <c r="F10" s="467">
        <f t="shared" si="1"/>
        <v>-0.33239237826393792</v>
      </c>
      <c r="G10" s="462"/>
      <c r="H10" s="11">
        <v>1960</v>
      </c>
      <c r="I10" s="11">
        <v>1862</v>
      </c>
      <c r="J10" s="11">
        <v>1692</v>
      </c>
      <c r="K10" s="467">
        <f t="shared" si="2"/>
        <v>-0.13673469387755102</v>
      </c>
      <c r="L10" s="467">
        <f t="shared" si="3"/>
        <v>-9.1299677765843176E-2</v>
      </c>
    </row>
    <row r="11" spans="1:13" s="11" customFormat="1" ht="12.75" customHeight="1" x14ac:dyDescent="0.2">
      <c r="A11" s="462" t="s">
        <v>102</v>
      </c>
      <c r="B11" s="11">
        <v>3253</v>
      </c>
      <c r="C11" s="11">
        <v>3125</v>
      </c>
      <c r="D11" s="11">
        <v>2568</v>
      </c>
      <c r="E11" s="467">
        <f t="shared" si="0"/>
        <v>-0.21057485398094067</v>
      </c>
      <c r="F11" s="467">
        <f t="shared" si="1"/>
        <v>-0.17824000000000001</v>
      </c>
      <c r="G11" s="462"/>
      <c r="H11" s="11">
        <v>2243</v>
      </c>
      <c r="I11" s="11">
        <v>2240</v>
      </c>
      <c r="J11" s="11">
        <v>1683</v>
      </c>
      <c r="K11" s="467">
        <f t="shared" si="2"/>
        <v>-0.24966562639322337</v>
      </c>
      <c r="L11" s="467">
        <f t="shared" si="3"/>
        <v>-0.24866071428571429</v>
      </c>
    </row>
    <row r="12" spans="1:13" ht="12.75" customHeight="1" x14ac:dyDescent="0.2">
      <c r="A12" s="462" t="s">
        <v>103</v>
      </c>
      <c r="B12" s="11">
        <v>2873</v>
      </c>
      <c r="C12" s="11">
        <v>3009</v>
      </c>
      <c r="D12" s="11">
        <v>2774</v>
      </c>
      <c r="E12" s="467">
        <f t="shared" si="0"/>
        <v>-3.4458753915767491E-2</v>
      </c>
      <c r="F12" s="467">
        <f t="shared" si="1"/>
        <v>-7.8099036224659357E-2</v>
      </c>
      <c r="G12" s="462"/>
      <c r="H12" s="11">
        <v>2512</v>
      </c>
      <c r="I12" s="11">
        <v>2341</v>
      </c>
      <c r="J12" s="11">
        <v>2053</v>
      </c>
      <c r="K12" s="467">
        <f t="shared" si="2"/>
        <v>-0.18272292993630573</v>
      </c>
      <c r="L12" s="467">
        <f t="shared" si="3"/>
        <v>-0.12302434856898761</v>
      </c>
    </row>
    <row r="13" spans="1:13" s="11" customFormat="1" ht="12.75" customHeight="1" x14ac:dyDescent="0.2">
      <c r="A13" s="462" t="s">
        <v>104</v>
      </c>
      <c r="B13" s="11">
        <v>2803</v>
      </c>
      <c r="C13" s="11">
        <v>2959</v>
      </c>
      <c r="D13" s="11">
        <v>2876</v>
      </c>
      <c r="E13" s="467">
        <f t="shared" si="0"/>
        <v>2.6043524794862646E-2</v>
      </c>
      <c r="F13" s="467">
        <f t="shared" si="1"/>
        <v>-2.805001689760054E-2</v>
      </c>
      <c r="G13" s="462"/>
      <c r="H13" s="11">
        <v>2278</v>
      </c>
      <c r="I13" s="11">
        <v>2379</v>
      </c>
      <c r="J13" s="11">
        <v>2499</v>
      </c>
      <c r="K13" s="467">
        <f t="shared" si="2"/>
        <v>9.7014925373134331E-2</v>
      </c>
      <c r="L13" s="467">
        <f t="shared" si="3"/>
        <v>5.0441361916771753E-2</v>
      </c>
      <c r="M13" s="18"/>
    </row>
    <row r="14" spans="1:13" s="11" customFormat="1" ht="12.75" customHeight="1" x14ac:dyDescent="0.2">
      <c r="A14" s="462" t="s">
        <v>105</v>
      </c>
      <c r="B14" s="11">
        <v>2961</v>
      </c>
      <c r="C14" s="11">
        <v>2840</v>
      </c>
      <c r="D14" s="11">
        <v>3000</v>
      </c>
      <c r="E14" s="467">
        <f t="shared" si="0"/>
        <v>1.3171225937183385E-2</v>
      </c>
      <c r="F14" s="467">
        <f t="shared" si="1"/>
        <v>5.6338028169014086E-2</v>
      </c>
      <c r="G14" s="462"/>
      <c r="H14" s="11">
        <v>2247</v>
      </c>
      <c r="I14" s="11">
        <v>2334</v>
      </c>
      <c r="J14" s="11">
        <v>2497</v>
      </c>
      <c r="K14" s="467">
        <f t="shared" si="2"/>
        <v>0.11125945705384958</v>
      </c>
      <c r="L14" s="467">
        <f t="shared" si="3"/>
        <v>6.983718937446444E-2</v>
      </c>
    </row>
    <row r="15" spans="1:13" s="11" customFormat="1" ht="12.75" customHeight="1" x14ac:dyDescent="0.2">
      <c r="A15" s="462" t="s">
        <v>106</v>
      </c>
      <c r="B15" s="11">
        <v>2327</v>
      </c>
      <c r="C15" s="11">
        <v>2689</v>
      </c>
      <c r="D15" s="11">
        <v>2808</v>
      </c>
      <c r="E15" s="467">
        <f t="shared" si="0"/>
        <v>0.20670391061452514</v>
      </c>
      <c r="F15" s="467">
        <f t="shared" si="1"/>
        <v>4.4254369654146523E-2</v>
      </c>
      <c r="G15" s="462"/>
      <c r="H15" s="11">
        <v>1821</v>
      </c>
      <c r="I15" s="11">
        <v>1888</v>
      </c>
      <c r="J15" s="11">
        <v>2460</v>
      </c>
      <c r="K15" s="467">
        <f t="shared" si="2"/>
        <v>0.35090609555189456</v>
      </c>
      <c r="L15" s="467">
        <f t="shared" si="3"/>
        <v>0.30296610169491528</v>
      </c>
    </row>
    <row r="16" spans="1:13" s="18" customFormat="1" ht="12.75" customHeight="1" x14ac:dyDescent="0.2">
      <c r="A16" s="462" t="s">
        <v>107</v>
      </c>
      <c r="B16" s="11">
        <v>2283</v>
      </c>
      <c r="C16" s="11">
        <v>2354</v>
      </c>
      <c r="D16" s="11">
        <v>2504</v>
      </c>
      <c r="E16" s="467">
        <f t="shared" si="0"/>
        <v>9.6802452912833986E-2</v>
      </c>
      <c r="F16" s="467">
        <f t="shared" si="1"/>
        <v>6.3721325403568396E-2</v>
      </c>
      <c r="G16" s="462"/>
      <c r="H16" s="11">
        <v>1792</v>
      </c>
      <c r="I16" s="11">
        <v>1930</v>
      </c>
      <c r="J16" s="11">
        <v>2480</v>
      </c>
      <c r="K16" s="467">
        <f t="shared" si="2"/>
        <v>0.38392857142857145</v>
      </c>
      <c r="L16" s="467">
        <f t="shared" si="3"/>
        <v>0.28497409326424872</v>
      </c>
    </row>
    <row r="17" spans="1:13" s="18" customFormat="1" ht="12.75" customHeight="1" x14ac:dyDescent="0.2">
      <c r="A17" s="462" t="s">
        <v>108</v>
      </c>
      <c r="B17" s="11">
        <v>1599</v>
      </c>
      <c r="C17" s="11">
        <v>1563</v>
      </c>
      <c r="D17" s="11">
        <v>1562</v>
      </c>
      <c r="E17" s="467">
        <f t="shared" si="0"/>
        <v>-2.3139462163852407E-2</v>
      </c>
      <c r="F17" s="467">
        <f t="shared" si="1"/>
        <v>-6.3979526551503517E-4</v>
      </c>
      <c r="G17" s="462"/>
      <c r="H17" s="11">
        <v>1629</v>
      </c>
      <c r="I17" s="11">
        <v>1643</v>
      </c>
      <c r="J17" s="11">
        <v>2049</v>
      </c>
      <c r="K17" s="467">
        <f t="shared" si="2"/>
        <v>0.25782688766114181</v>
      </c>
      <c r="L17" s="467">
        <f t="shared" si="3"/>
        <v>0.24710894704808278</v>
      </c>
    </row>
    <row r="18" spans="1:13" s="18" customFormat="1" ht="12.75" customHeight="1" x14ac:dyDescent="0.2">
      <c r="A18" t="s">
        <v>109</v>
      </c>
      <c r="B18" s="11">
        <v>1071</v>
      </c>
      <c r="C18" s="11">
        <v>1139</v>
      </c>
      <c r="D18" s="11">
        <v>1247</v>
      </c>
      <c r="E18" s="467">
        <f t="shared" si="0"/>
        <v>0.16433239962651727</v>
      </c>
      <c r="F18" s="467">
        <f t="shared" si="1"/>
        <v>9.4820017559262518E-2</v>
      </c>
      <c r="G18"/>
      <c r="H18" s="11">
        <v>1306</v>
      </c>
      <c r="I18" s="11">
        <v>1539</v>
      </c>
      <c r="J18" s="11">
        <v>1991</v>
      </c>
      <c r="K18" s="467">
        <f t="shared" si="2"/>
        <v>0.52450229709035223</v>
      </c>
      <c r="L18" s="467">
        <f t="shared" si="3"/>
        <v>0.29369720597790772</v>
      </c>
      <c r="M18" s="11"/>
    </row>
    <row r="19" spans="1:13" s="11" customFormat="1" ht="13.5" customHeight="1" x14ac:dyDescent="0.2">
      <c r="A19"/>
      <c r="B19" s="2"/>
      <c r="C19" s="2"/>
      <c r="D19" s="2"/>
      <c r="E19" s="2"/>
      <c r="F19" s="2"/>
      <c r="G19"/>
      <c r="H19" s="2"/>
      <c r="I19" s="2"/>
      <c r="J19" s="2"/>
      <c r="K19" s="2"/>
      <c r="L19" s="2"/>
    </row>
    <row r="20" spans="1:13" s="11" customFormat="1" ht="12.75" customHeight="1" x14ac:dyDescent="0.2">
      <c r="A20" t="s">
        <v>110</v>
      </c>
      <c r="B20">
        <f>SUM(B5:B18)</f>
        <v>28688</v>
      </c>
      <c r="C20">
        <f>SUM(C5:C18)</f>
        <v>28801</v>
      </c>
      <c r="D20">
        <f>SUM(D5:D18)</f>
        <v>27779</v>
      </c>
      <c r="E20" s="5">
        <f>(+D20-B20)/B20</f>
        <v>-3.1685722253206913E-2</v>
      </c>
      <c r="F20" s="5">
        <f>(+D20-C20)/C20</f>
        <v>-3.5484878997257038E-2</v>
      </c>
      <c r="G20"/>
      <c r="H20">
        <f>SUM(H5:H18)</f>
        <v>21822</v>
      </c>
      <c r="I20">
        <f>SUM(I5:I18)</f>
        <v>21849</v>
      </c>
      <c r="J20">
        <f>SUM(J5:J18)</f>
        <v>23459</v>
      </c>
      <c r="K20" s="5">
        <f>(+J20-H20)/H20</f>
        <v>7.5016038859866185E-2</v>
      </c>
      <c r="L20" s="5">
        <f>(+J20-I20)/I20</f>
        <v>7.3687582955741682E-2</v>
      </c>
      <c r="M20" s="18"/>
    </row>
    <row r="21" spans="1:13" s="11" customFormat="1" ht="12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 s="18"/>
    </row>
    <row r="22" spans="1:13" s="11" customFormat="1" ht="12.75" customHeight="1" x14ac:dyDescent="0.2">
      <c r="A22"/>
      <c r="B22"/>
      <c r="C22"/>
      <c r="D22"/>
      <c r="E22"/>
      <c r="F22"/>
      <c r="G22" s="3" t="s">
        <v>3</v>
      </c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 s="18"/>
    </row>
    <row r="24" spans="1:13" s="11" customFormat="1" ht="12.75" customHeight="1" x14ac:dyDescent="0.2">
      <c r="A24" s="462"/>
      <c r="B24" s="2" t="s">
        <v>2513</v>
      </c>
      <c r="C24" s="2" t="s">
        <v>3261</v>
      </c>
      <c r="D24" s="2" t="s">
        <v>4042</v>
      </c>
      <c r="E24" s="2" t="s">
        <v>4043</v>
      </c>
      <c r="F24" s="2" t="s">
        <v>4044</v>
      </c>
      <c r="G24" s="462"/>
      <c r="H24" s="2" t="s">
        <v>2514</v>
      </c>
      <c r="I24" s="2" t="s">
        <v>3262</v>
      </c>
      <c r="J24" s="2" t="s">
        <v>4046</v>
      </c>
      <c r="K24" s="2" t="s">
        <v>4043</v>
      </c>
      <c r="L24" s="2" t="s">
        <v>4045</v>
      </c>
    </row>
    <row r="25" spans="1:13" s="11" customFormat="1" ht="12.75" customHeight="1" x14ac:dyDescent="0.2">
      <c r="A25" s="466" t="s">
        <v>98</v>
      </c>
      <c r="B25" s="462">
        <v>1636</v>
      </c>
      <c r="C25" s="462">
        <v>1667</v>
      </c>
      <c r="D25" s="462">
        <v>1662</v>
      </c>
      <c r="E25" s="467">
        <f t="shared" ref="E25:E36" si="4">(+D25-B25)/B25</f>
        <v>1.5892420537897311E-2</v>
      </c>
      <c r="F25" s="467">
        <f t="shared" ref="F25:F36" si="5">(+D25-C25)/C25</f>
        <v>-2.999400119976005E-3</v>
      </c>
      <c r="G25" s="462"/>
      <c r="H25" s="462">
        <v>1045</v>
      </c>
      <c r="I25" s="462">
        <v>1008</v>
      </c>
      <c r="J25" s="462">
        <v>1092</v>
      </c>
      <c r="K25" s="467">
        <f t="shared" ref="K25:K36" si="6">(+J25-H25)/H25</f>
        <v>4.4976076555023926E-2</v>
      </c>
      <c r="L25" s="467">
        <f t="shared" ref="L25:L36" si="7">(+J25-I25)/I25</f>
        <v>8.3333333333333329E-2</v>
      </c>
      <c r="M25" s="18"/>
    </row>
    <row r="26" spans="1:13" s="11" customFormat="1" ht="12.75" customHeight="1" x14ac:dyDescent="0.2">
      <c r="A26" s="466" t="s">
        <v>99</v>
      </c>
      <c r="B26" s="462">
        <v>1780</v>
      </c>
      <c r="C26" s="462">
        <v>1523</v>
      </c>
      <c r="D26" s="462">
        <v>1887</v>
      </c>
      <c r="E26" s="467">
        <f t="shared" si="4"/>
        <v>6.0112359550561795E-2</v>
      </c>
      <c r="F26" s="467">
        <f t="shared" si="5"/>
        <v>0.23900196979645436</v>
      </c>
      <c r="G26" s="462"/>
      <c r="H26" s="462">
        <v>1049</v>
      </c>
      <c r="I26" s="462">
        <v>1039</v>
      </c>
      <c r="J26" s="462">
        <v>1116</v>
      </c>
      <c r="K26" s="467">
        <f t="shared" si="6"/>
        <v>6.3870352716873219E-2</v>
      </c>
      <c r="L26" s="467">
        <f t="shared" si="7"/>
        <v>7.4109720885466801E-2</v>
      </c>
      <c r="M26" s="18"/>
    </row>
    <row r="27" spans="1:13" s="11" customFormat="1" ht="12.75" customHeight="1" x14ac:dyDescent="0.2">
      <c r="A27" s="466" t="s">
        <v>100</v>
      </c>
      <c r="B27" s="462">
        <v>2524</v>
      </c>
      <c r="C27" s="462">
        <v>2279</v>
      </c>
      <c r="D27" s="462">
        <v>2184</v>
      </c>
      <c r="E27" s="467">
        <f t="shared" si="4"/>
        <v>-0.1347068145800317</v>
      </c>
      <c r="F27" s="467">
        <f t="shared" si="5"/>
        <v>-4.1684949539271612E-2</v>
      </c>
      <c r="G27" s="462"/>
      <c r="H27" s="462">
        <v>1657</v>
      </c>
      <c r="I27" s="462">
        <v>1402</v>
      </c>
      <c r="J27" s="462">
        <v>1581</v>
      </c>
      <c r="K27" s="467">
        <f t="shared" si="6"/>
        <v>-4.5866022933011466E-2</v>
      </c>
      <c r="L27" s="467">
        <f t="shared" si="7"/>
        <v>0.12767475035663339</v>
      </c>
      <c r="M27" s="18"/>
    </row>
    <row r="28" spans="1:13" ht="12.75" customHeight="1" x14ac:dyDescent="0.2">
      <c r="A28" s="462" t="s">
        <v>101</v>
      </c>
      <c r="B28" s="11">
        <v>2518</v>
      </c>
      <c r="C28" s="11">
        <v>2617</v>
      </c>
      <c r="D28" s="11">
        <v>1732</v>
      </c>
      <c r="E28" s="467">
        <f t="shared" si="4"/>
        <v>-0.31215250198570293</v>
      </c>
      <c r="F28" s="467">
        <f t="shared" si="5"/>
        <v>-0.33817348108521206</v>
      </c>
      <c r="G28" s="462"/>
      <c r="H28" s="11">
        <v>1843</v>
      </c>
      <c r="I28" s="11">
        <v>1757</v>
      </c>
      <c r="J28" s="11">
        <v>1596</v>
      </c>
      <c r="K28" s="467">
        <f t="shared" si="6"/>
        <v>-0.13402061855670103</v>
      </c>
      <c r="L28" s="467">
        <f t="shared" si="7"/>
        <v>-9.1633466135458169E-2</v>
      </c>
    </row>
    <row r="29" spans="1:13" s="11" customFormat="1" ht="12.75" customHeight="1" x14ac:dyDescent="0.2">
      <c r="A29" s="462" t="s">
        <v>102</v>
      </c>
      <c r="B29" s="11">
        <v>2982</v>
      </c>
      <c r="C29" s="11">
        <v>2922</v>
      </c>
      <c r="D29" s="11">
        <v>2345</v>
      </c>
      <c r="E29" s="467">
        <f t="shared" si="4"/>
        <v>-0.21361502347417841</v>
      </c>
      <c r="F29" s="467">
        <f t="shared" si="5"/>
        <v>-0.19746748802190281</v>
      </c>
      <c r="G29" s="462"/>
      <c r="H29" s="11">
        <v>2121</v>
      </c>
      <c r="I29" s="11">
        <v>2136</v>
      </c>
      <c r="J29" s="11">
        <v>1598</v>
      </c>
      <c r="K29" s="467">
        <f t="shared" si="6"/>
        <v>-0.24658180103724658</v>
      </c>
      <c r="L29" s="467">
        <f t="shared" si="7"/>
        <v>-0.25187265917602997</v>
      </c>
      <c r="M29" s="18"/>
    </row>
    <row r="30" spans="1:13" s="11" customFormat="1" ht="12.75" customHeight="1" x14ac:dyDescent="0.2">
      <c r="A30" s="462" t="s">
        <v>103</v>
      </c>
      <c r="B30" s="11">
        <v>2678</v>
      </c>
      <c r="C30" s="11">
        <v>2771</v>
      </c>
      <c r="D30" s="11">
        <v>2551</v>
      </c>
      <c r="E30" s="467">
        <f t="shared" si="4"/>
        <v>-4.7423450336071697E-2</v>
      </c>
      <c r="F30" s="467">
        <f t="shared" si="5"/>
        <v>-7.9393720678455432E-2</v>
      </c>
      <c r="G30" s="462"/>
      <c r="H30" s="11">
        <v>2369</v>
      </c>
      <c r="I30" s="11">
        <v>2232</v>
      </c>
      <c r="J30" s="11">
        <v>1927</v>
      </c>
      <c r="K30" s="467">
        <f t="shared" si="6"/>
        <v>-0.18657661460531871</v>
      </c>
      <c r="L30" s="467">
        <f t="shared" si="7"/>
        <v>-0.13664874551971326</v>
      </c>
      <c r="M30" s="18"/>
    </row>
    <row r="31" spans="1:13" s="11" customFormat="1" ht="12.75" customHeight="1" x14ac:dyDescent="0.2">
      <c r="A31" s="462" t="s">
        <v>104</v>
      </c>
      <c r="B31" s="11">
        <v>2581</v>
      </c>
      <c r="C31" s="11">
        <v>2688</v>
      </c>
      <c r="D31" s="11">
        <v>2654</v>
      </c>
      <c r="E31" s="467">
        <f t="shared" si="4"/>
        <v>2.828361100348702E-2</v>
      </c>
      <c r="F31" s="467">
        <f t="shared" si="5"/>
        <v>-1.2648809523809524E-2</v>
      </c>
      <c r="G31" s="462"/>
      <c r="H31" s="11">
        <v>2180</v>
      </c>
      <c r="I31" s="11">
        <v>2263</v>
      </c>
      <c r="J31" s="11">
        <v>2334</v>
      </c>
      <c r="K31" s="467">
        <f t="shared" si="6"/>
        <v>7.0642201834862389E-2</v>
      </c>
      <c r="L31" s="467">
        <f t="shared" si="7"/>
        <v>3.1374281926646048E-2</v>
      </c>
      <c r="M31" s="18"/>
    </row>
    <row r="32" spans="1:13" s="11" customFormat="1" ht="12.75" customHeight="1" x14ac:dyDescent="0.2">
      <c r="A32" s="462" t="s">
        <v>105</v>
      </c>
      <c r="B32" s="11">
        <v>2636</v>
      </c>
      <c r="C32" s="11">
        <v>2600</v>
      </c>
      <c r="D32" s="11">
        <v>2755</v>
      </c>
      <c r="E32" s="467">
        <f t="shared" si="4"/>
        <v>4.5144157814871015E-2</v>
      </c>
      <c r="F32" s="467">
        <f t="shared" si="5"/>
        <v>5.9615384615384619E-2</v>
      </c>
      <c r="G32" s="462"/>
      <c r="H32" s="11">
        <v>2119</v>
      </c>
      <c r="I32" s="11">
        <v>2224</v>
      </c>
      <c r="J32" s="11">
        <v>2342</v>
      </c>
      <c r="K32" s="467">
        <f t="shared" si="6"/>
        <v>0.10523831996224635</v>
      </c>
      <c r="L32" s="467">
        <f t="shared" si="7"/>
        <v>5.3057553956834536E-2</v>
      </c>
      <c r="M32" s="18"/>
    </row>
    <row r="33" spans="1:13" s="18" customFormat="1" ht="12.75" customHeight="1" x14ac:dyDescent="0.2">
      <c r="A33" s="462" t="s">
        <v>106</v>
      </c>
      <c r="B33" s="11">
        <v>2137</v>
      </c>
      <c r="C33" s="11">
        <v>2356</v>
      </c>
      <c r="D33" s="11">
        <v>2552</v>
      </c>
      <c r="E33" s="467">
        <f t="shared" si="4"/>
        <v>0.19419747309312119</v>
      </c>
      <c r="F33" s="467">
        <f t="shared" si="5"/>
        <v>8.3191850594227498E-2</v>
      </c>
      <c r="G33" s="462"/>
      <c r="H33" s="11">
        <v>1714</v>
      </c>
      <c r="I33" s="11">
        <v>1785</v>
      </c>
      <c r="J33" s="11">
        <v>2289</v>
      </c>
      <c r="K33" s="467">
        <f t="shared" si="6"/>
        <v>0.33547257876312719</v>
      </c>
      <c r="L33" s="467">
        <f t="shared" si="7"/>
        <v>0.28235294117647058</v>
      </c>
    </row>
    <row r="34" spans="1:13" s="18" customFormat="1" ht="12.75" customHeight="1" x14ac:dyDescent="0.2">
      <c r="A34" s="462" t="s">
        <v>107</v>
      </c>
      <c r="B34" s="11">
        <v>2042</v>
      </c>
      <c r="C34" s="11">
        <v>2150</v>
      </c>
      <c r="D34" s="11">
        <v>2318</v>
      </c>
      <c r="E34" s="467">
        <f t="shared" si="4"/>
        <v>0.13516160626836435</v>
      </c>
      <c r="F34" s="467">
        <f t="shared" si="5"/>
        <v>7.8139534883720926E-2</v>
      </c>
      <c r="G34" s="462"/>
      <c r="H34" s="11">
        <v>1700</v>
      </c>
      <c r="I34" s="11">
        <v>1835</v>
      </c>
      <c r="J34" s="11">
        <v>2313</v>
      </c>
      <c r="K34" s="467">
        <f t="shared" si="6"/>
        <v>0.36058823529411765</v>
      </c>
      <c r="L34" s="467">
        <f t="shared" si="7"/>
        <v>0.26049046321525887</v>
      </c>
      <c r="M34" s="11"/>
    </row>
    <row r="35" spans="1:13" s="18" customFormat="1" ht="12.75" customHeight="1" x14ac:dyDescent="0.2">
      <c r="A35" s="462" t="s">
        <v>108</v>
      </c>
      <c r="B35" s="11">
        <v>1439</v>
      </c>
      <c r="C35" s="11">
        <v>1374</v>
      </c>
      <c r="D35" s="11">
        <v>1441</v>
      </c>
      <c r="E35" s="467">
        <f t="shared" si="4"/>
        <v>1.389854065323141E-3</v>
      </c>
      <c r="F35" s="467">
        <f t="shared" si="5"/>
        <v>4.87627365356623E-2</v>
      </c>
      <c r="G35" s="462"/>
      <c r="H35" s="11">
        <v>1549</v>
      </c>
      <c r="I35" s="11">
        <v>1553</v>
      </c>
      <c r="J35" s="11">
        <v>1927</v>
      </c>
      <c r="K35" s="467">
        <f t="shared" si="6"/>
        <v>0.24402840542285345</v>
      </c>
      <c r="L35" s="467">
        <f t="shared" si="7"/>
        <v>0.24082421120412106</v>
      </c>
    </row>
    <row r="36" spans="1:13" s="11" customFormat="1" ht="12.75" customHeight="1" x14ac:dyDescent="0.2">
      <c r="A36" t="s">
        <v>109</v>
      </c>
      <c r="B36" s="11">
        <v>927</v>
      </c>
      <c r="C36" s="11">
        <v>1019</v>
      </c>
      <c r="D36" s="11">
        <v>1100</v>
      </c>
      <c r="E36" s="467">
        <f t="shared" si="4"/>
        <v>0.18662351672060409</v>
      </c>
      <c r="F36" s="467">
        <f t="shared" si="5"/>
        <v>7.9489695780176645E-2</v>
      </c>
      <c r="G36"/>
      <c r="H36" s="11">
        <v>1242</v>
      </c>
      <c r="I36" s="11">
        <v>1449</v>
      </c>
      <c r="J36" s="11">
        <v>1824</v>
      </c>
      <c r="K36" s="467">
        <f t="shared" si="6"/>
        <v>0.46859903381642515</v>
      </c>
      <c r="L36" s="467">
        <f t="shared" si="7"/>
        <v>0.25879917184265011</v>
      </c>
    </row>
    <row r="37" spans="1:13" s="18" customFormat="1" ht="12.75" customHeight="1" x14ac:dyDescent="0.2">
      <c r="A37"/>
      <c r="B37"/>
      <c r="C37"/>
      <c r="D37"/>
      <c r="E37" s="5"/>
      <c r="F37" s="5"/>
      <c r="G37"/>
      <c r="H37"/>
      <c r="I37"/>
      <c r="J37"/>
      <c r="K37" s="5"/>
      <c r="L37" s="5"/>
    </row>
    <row r="38" spans="1:13" s="11" customFormat="1" ht="12.75" customHeight="1" x14ac:dyDescent="0.2">
      <c r="A38" t="s">
        <v>110</v>
      </c>
      <c r="B38">
        <f>SUM(B24:B36)</f>
        <v>25880</v>
      </c>
      <c r="C38">
        <f>SUM(C24:C36)</f>
        <v>25966</v>
      </c>
      <c r="D38">
        <f>SUM(D24:D36)</f>
        <v>25181</v>
      </c>
      <c r="E38" s="5">
        <f>(+D38-B38)/B38</f>
        <v>-2.7009273570324576E-2</v>
      </c>
      <c r="F38" s="5">
        <f>(+D38-C38)/C38</f>
        <v>-3.0231841639066472E-2</v>
      </c>
      <c r="G38"/>
      <c r="H38">
        <f>SUM(H24:H36)</f>
        <v>20588</v>
      </c>
      <c r="I38">
        <f>SUM(I24:I36)</f>
        <v>20683</v>
      </c>
      <c r="J38">
        <f>SUM(J24:J36)</f>
        <v>21939</v>
      </c>
      <c r="K38" s="5">
        <f>(+J38-H38)/H38</f>
        <v>6.5620749951428012E-2</v>
      </c>
      <c r="L38" s="5">
        <f>(+J38-I38)/I38</f>
        <v>6.0726200261083982E-2</v>
      </c>
    </row>
    <row r="39" spans="1:13" s="18" customFormat="1" ht="12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 s="11"/>
    </row>
    <row r="40" spans="1:13" s="11" customFormat="1" ht="12.75" customHeigh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3" s="11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 s="18"/>
    </row>
    <row r="48" spans="1:13" s="11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18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44208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</row>
    <row r="6" spans="1:12" x14ac:dyDescent="0.2">
      <c r="A6" s="9" t="s">
        <v>5</v>
      </c>
      <c r="B6">
        <v>9642</v>
      </c>
      <c r="C6">
        <v>9118</v>
      </c>
      <c r="D6">
        <v>9668</v>
      </c>
      <c r="E6" s="5">
        <f t="shared" ref="E6:E18" si="0">(+D6-B6)/B6</f>
        <v>2.6965359883841526E-3</v>
      </c>
      <c r="F6" s="5">
        <f t="shared" ref="F6:F18" si="1">(+D6-C6)/C6</f>
        <v>6.0320245667909632E-2</v>
      </c>
      <c r="H6">
        <v>6258</v>
      </c>
      <c r="I6">
        <v>5904</v>
      </c>
      <c r="J6">
        <v>6423</v>
      </c>
      <c r="K6" s="5">
        <f t="shared" ref="K6:K18" si="2">(+J6-H6)/H6</f>
        <v>2.6366251198465963E-2</v>
      </c>
      <c r="L6" s="5">
        <f t="shared" ref="L6:L18" si="3">(+J6-I6)/I6</f>
        <v>8.790650406504065E-2</v>
      </c>
    </row>
    <row r="7" spans="1:12" x14ac:dyDescent="0.2">
      <c r="A7" t="s">
        <v>6</v>
      </c>
      <c r="B7">
        <v>6004</v>
      </c>
      <c r="C7">
        <v>5522</v>
      </c>
      <c r="D7">
        <v>5795</v>
      </c>
      <c r="E7" s="5">
        <f t="shared" si="0"/>
        <v>-3.4810126582278479E-2</v>
      </c>
      <c r="F7" s="5">
        <f t="shared" si="1"/>
        <v>4.9438609199565373E-2</v>
      </c>
      <c r="H7">
        <v>3787</v>
      </c>
      <c r="I7">
        <v>3498</v>
      </c>
      <c r="J7">
        <v>3825</v>
      </c>
      <c r="K7" s="5">
        <f t="shared" si="2"/>
        <v>1.0034327964087668E-2</v>
      </c>
      <c r="L7" s="5">
        <f t="shared" si="3"/>
        <v>9.3481989708404808E-2</v>
      </c>
    </row>
    <row r="8" spans="1:12" x14ac:dyDescent="0.2">
      <c r="A8" t="s">
        <v>7</v>
      </c>
      <c r="B8">
        <v>210</v>
      </c>
      <c r="C8">
        <v>188</v>
      </c>
      <c r="D8">
        <v>225</v>
      </c>
      <c r="E8" s="5">
        <f t="shared" si="0"/>
        <v>7.1428571428571425E-2</v>
      </c>
      <c r="F8" s="5">
        <f t="shared" si="1"/>
        <v>0.19680851063829788</v>
      </c>
      <c r="H8">
        <v>140</v>
      </c>
      <c r="I8">
        <v>135</v>
      </c>
      <c r="J8">
        <v>146</v>
      </c>
      <c r="K8" s="5">
        <f t="shared" si="2"/>
        <v>4.2857142857142858E-2</v>
      </c>
      <c r="L8" s="5">
        <f t="shared" si="3"/>
        <v>8.1481481481481488E-2</v>
      </c>
    </row>
    <row r="9" spans="1:12" x14ac:dyDescent="0.2">
      <c r="A9" t="s">
        <v>8</v>
      </c>
      <c r="B9">
        <v>604</v>
      </c>
      <c r="C9">
        <v>642</v>
      </c>
      <c r="D9">
        <v>654</v>
      </c>
      <c r="E9" s="5">
        <f t="shared" si="0"/>
        <v>8.2781456953642391E-2</v>
      </c>
      <c r="F9" s="5">
        <f t="shared" si="1"/>
        <v>1.8691588785046728E-2</v>
      </c>
      <c r="H9">
        <v>407</v>
      </c>
      <c r="I9">
        <v>413</v>
      </c>
      <c r="J9">
        <v>431</v>
      </c>
      <c r="K9" s="5">
        <f t="shared" si="2"/>
        <v>5.896805896805897E-2</v>
      </c>
      <c r="L9" s="5">
        <f t="shared" si="3"/>
        <v>4.3583535108958835E-2</v>
      </c>
    </row>
    <row r="10" spans="1:12" x14ac:dyDescent="0.2">
      <c r="A10" t="s">
        <v>9</v>
      </c>
      <c r="B10">
        <v>355</v>
      </c>
      <c r="C10">
        <v>303</v>
      </c>
      <c r="D10">
        <v>379</v>
      </c>
      <c r="E10" s="5">
        <f t="shared" si="0"/>
        <v>6.7605633802816895E-2</v>
      </c>
      <c r="F10" s="5">
        <f t="shared" si="1"/>
        <v>0.25082508250825081</v>
      </c>
      <c r="H10">
        <v>266</v>
      </c>
      <c r="I10">
        <v>205</v>
      </c>
      <c r="J10">
        <v>241</v>
      </c>
      <c r="K10" s="5">
        <f t="shared" si="2"/>
        <v>-9.3984962406015032E-2</v>
      </c>
      <c r="L10" s="5">
        <f t="shared" si="3"/>
        <v>0.17560975609756097</v>
      </c>
    </row>
    <row r="11" spans="1:12" x14ac:dyDescent="0.2">
      <c r="A11" t="s">
        <v>222</v>
      </c>
      <c r="B11">
        <v>230</v>
      </c>
      <c r="C11">
        <v>233</v>
      </c>
      <c r="D11">
        <v>194</v>
      </c>
      <c r="E11" s="5">
        <f t="shared" si="0"/>
        <v>-0.15652173913043479</v>
      </c>
      <c r="F11" s="5">
        <f t="shared" si="1"/>
        <v>-0.16738197424892703</v>
      </c>
      <c r="H11">
        <v>186</v>
      </c>
      <c r="I11">
        <v>166</v>
      </c>
      <c r="J11">
        <v>150</v>
      </c>
      <c r="K11" s="5">
        <f t="shared" si="2"/>
        <v>-0.19354838709677419</v>
      </c>
      <c r="L11" s="5">
        <f t="shared" si="3"/>
        <v>-9.6385542168674704E-2</v>
      </c>
    </row>
    <row r="12" spans="1:12" x14ac:dyDescent="0.2">
      <c r="A12" t="s">
        <v>10</v>
      </c>
      <c r="B12">
        <v>3501</v>
      </c>
      <c r="C12">
        <v>3158</v>
      </c>
      <c r="D12">
        <v>3237</v>
      </c>
      <c r="E12" s="5">
        <f t="shared" si="0"/>
        <v>-7.5407026563838908E-2</v>
      </c>
      <c r="F12" s="5">
        <f t="shared" si="1"/>
        <v>2.5015832805573148E-2</v>
      </c>
      <c r="H12">
        <v>2252</v>
      </c>
      <c r="I12">
        <v>2095</v>
      </c>
      <c r="J12">
        <v>2195</v>
      </c>
      <c r="K12" s="5">
        <f t="shared" si="2"/>
        <v>-2.5310834813499113E-2</v>
      </c>
      <c r="L12" s="5">
        <f t="shared" si="3"/>
        <v>4.77326968973747E-2</v>
      </c>
    </row>
    <row r="13" spans="1:12" x14ac:dyDescent="0.2">
      <c r="A13" t="s">
        <v>11</v>
      </c>
      <c r="B13">
        <v>427</v>
      </c>
      <c r="C13">
        <v>360</v>
      </c>
      <c r="D13">
        <v>392</v>
      </c>
      <c r="E13" s="5">
        <f t="shared" si="0"/>
        <v>-8.1967213114754092E-2</v>
      </c>
      <c r="F13" s="5">
        <f t="shared" si="1"/>
        <v>8.8888888888888892E-2</v>
      </c>
      <c r="H13">
        <v>219</v>
      </c>
      <c r="I13">
        <v>197</v>
      </c>
      <c r="J13">
        <v>240</v>
      </c>
      <c r="K13" s="5">
        <f t="shared" si="2"/>
        <v>9.5890410958904104E-2</v>
      </c>
      <c r="L13" s="5">
        <f t="shared" si="3"/>
        <v>0.21827411167512689</v>
      </c>
    </row>
    <row r="14" spans="1:12" x14ac:dyDescent="0.2">
      <c r="A14" t="s">
        <v>12</v>
      </c>
      <c r="B14">
        <v>726</v>
      </c>
      <c r="C14">
        <v>691</v>
      </c>
      <c r="D14">
        <v>784</v>
      </c>
      <c r="E14" s="5">
        <f t="shared" si="0"/>
        <v>7.9889807162534437E-2</v>
      </c>
      <c r="F14" s="5">
        <f t="shared" si="1"/>
        <v>0.1345875542691751</v>
      </c>
      <c r="H14">
        <v>530</v>
      </c>
      <c r="I14">
        <v>495</v>
      </c>
      <c r="J14">
        <v>512</v>
      </c>
      <c r="K14" s="5">
        <f t="shared" si="2"/>
        <v>-3.3962264150943396E-2</v>
      </c>
      <c r="L14" s="5">
        <f t="shared" si="3"/>
        <v>3.4343434343434343E-2</v>
      </c>
    </row>
    <row r="15" spans="1:12" x14ac:dyDescent="0.2">
      <c r="A15" t="s">
        <v>13</v>
      </c>
      <c r="B15">
        <v>337</v>
      </c>
      <c r="C15">
        <v>350</v>
      </c>
      <c r="D15">
        <v>332</v>
      </c>
      <c r="E15" s="5">
        <f t="shared" si="0"/>
        <v>-1.483679525222552E-2</v>
      </c>
      <c r="F15" s="5">
        <f t="shared" si="1"/>
        <v>-5.1428571428571428E-2</v>
      </c>
      <c r="H15">
        <v>253</v>
      </c>
      <c r="I15">
        <v>247</v>
      </c>
      <c r="J15">
        <v>282</v>
      </c>
      <c r="K15" s="5">
        <f t="shared" si="2"/>
        <v>0.11462450592885376</v>
      </c>
      <c r="L15" s="5">
        <f t="shared" si="3"/>
        <v>0.1417004048582996</v>
      </c>
    </row>
    <row r="16" spans="1:12" x14ac:dyDescent="0.2">
      <c r="A16" t="s">
        <v>14</v>
      </c>
      <c r="B16">
        <v>608</v>
      </c>
      <c r="C16">
        <v>526</v>
      </c>
      <c r="D16">
        <v>549</v>
      </c>
      <c r="E16" s="5">
        <f t="shared" si="0"/>
        <v>-9.7039473684210523E-2</v>
      </c>
      <c r="F16" s="5">
        <f t="shared" si="1"/>
        <v>4.3726235741444866E-2</v>
      </c>
      <c r="H16">
        <v>323</v>
      </c>
      <c r="I16">
        <v>304</v>
      </c>
      <c r="J16">
        <v>315</v>
      </c>
      <c r="K16" s="5">
        <f t="shared" si="2"/>
        <v>-2.4767801857585141E-2</v>
      </c>
      <c r="L16" s="5">
        <f t="shared" si="3"/>
        <v>3.6184210526315791E-2</v>
      </c>
    </row>
    <row r="17" spans="1:12" x14ac:dyDescent="0.2">
      <c r="A17" t="s">
        <v>15</v>
      </c>
      <c r="B17">
        <v>523</v>
      </c>
      <c r="C17">
        <v>476</v>
      </c>
      <c r="D17">
        <v>535</v>
      </c>
      <c r="E17" s="5">
        <f t="shared" si="0"/>
        <v>2.2944550669216062E-2</v>
      </c>
      <c r="F17" s="5">
        <f t="shared" si="1"/>
        <v>0.12394957983193278</v>
      </c>
      <c r="H17">
        <v>380</v>
      </c>
      <c r="I17">
        <v>291</v>
      </c>
      <c r="J17">
        <v>333</v>
      </c>
      <c r="K17" s="5">
        <f t="shared" si="2"/>
        <v>-0.12368421052631579</v>
      </c>
      <c r="L17" s="5">
        <f t="shared" si="3"/>
        <v>0.14432989690721648</v>
      </c>
    </row>
    <row r="18" spans="1:12" x14ac:dyDescent="0.2">
      <c r="A18" t="s">
        <v>16</v>
      </c>
      <c r="B18">
        <v>1553</v>
      </c>
      <c r="C18">
        <v>1528</v>
      </c>
      <c r="D18">
        <v>1631</v>
      </c>
      <c r="E18" s="5">
        <f t="shared" si="0"/>
        <v>5.0225370251126854E-2</v>
      </c>
      <c r="F18" s="5">
        <f t="shared" si="1"/>
        <v>6.740837696335078E-2</v>
      </c>
      <c r="H18">
        <v>936</v>
      </c>
      <c r="I18">
        <v>915</v>
      </c>
      <c r="J18">
        <v>1057</v>
      </c>
      <c r="K18" s="5">
        <f t="shared" si="2"/>
        <v>0.12927350427350429</v>
      </c>
      <c r="L18" s="5">
        <f t="shared" si="3"/>
        <v>0.15519125683060109</v>
      </c>
    </row>
    <row r="20" spans="1:12" x14ac:dyDescent="0.2">
      <c r="G20" s="3" t="s">
        <v>2</v>
      </c>
    </row>
    <row r="22" spans="1:12" x14ac:dyDescent="0.2">
      <c r="B22" s="2" t="s">
        <v>2513</v>
      </c>
      <c r="C22" s="2" t="s">
        <v>3261</v>
      </c>
      <c r="D22" s="2" t="s">
        <v>4042</v>
      </c>
      <c r="E22" s="2" t="s">
        <v>4047</v>
      </c>
      <c r="F22" s="2" t="s">
        <v>4045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</row>
    <row r="23" spans="1:12" x14ac:dyDescent="0.2">
      <c r="A23" s="9" t="s">
        <v>5</v>
      </c>
      <c r="B23">
        <v>11515</v>
      </c>
      <c r="C23">
        <v>11046</v>
      </c>
      <c r="D23">
        <v>11586</v>
      </c>
      <c r="E23" s="5">
        <f t="shared" ref="E23:E35" si="4">(+D23-B23)/B23</f>
        <v>6.1658706035605734E-3</v>
      </c>
      <c r="F23" s="5">
        <f t="shared" ref="F23:F35" si="5">(+D23-C23)/C23</f>
        <v>4.8886474741988047E-2</v>
      </c>
      <c r="H23">
        <v>6958</v>
      </c>
      <c r="I23">
        <v>6501</v>
      </c>
      <c r="J23">
        <v>7088</v>
      </c>
      <c r="K23" s="5">
        <f t="shared" ref="K23:K35" si="6">(+J23-H23)/H23</f>
        <v>1.8683529749928141E-2</v>
      </c>
      <c r="L23" s="5">
        <f t="shared" ref="L23:L35" si="7">(+J23-I23)/I23</f>
        <v>9.0293800953699432E-2</v>
      </c>
    </row>
    <row r="24" spans="1:12" x14ac:dyDescent="0.2">
      <c r="A24" t="s">
        <v>6</v>
      </c>
      <c r="B24">
        <v>6792</v>
      </c>
      <c r="C24">
        <v>6349</v>
      </c>
      <c r="D24">
        <v>6615</v>
      </c>
      <c r="E24" s="5">
        <f t="shared" si="4"/>
        <v>-2.6060070671378093E-2</v>
      </c>
      <c r="F24" s="5">
        <f t="shared" si="5"/>
        <v>4.1896361631753032E-2</v>
      </c>
      <c r="H24">
        <v>4072</v>
      </c>
      <c r="I24">
        <v>3750</v>
      </c>
      <c r="J24">
        <v>4094</v>
      </c>
      <c r="K24" s="5">
        <f t="shared" si="6"/>
        <v>5.4027504911591355E-3</v>
      </c>
      <c r="L24" s="5">
        <f t="shared" si="7"/>
        <v>9.1733333333333333E-2</v>
      </c>
    </row>
    <row r="25" spans="1:12" x14ac:dyDescent="0.2">
      <c r="A25" t="s">
        <v>7</v>
      </c>
      <c r="B25">
        <v>294</v>
      </c>
      <c r="C25">
        <v>231</v>
      </c>
      <c r="D25">
        <v>281</v>
      </c>
      <c r="E25" s="5">
        <f t="shared" si="4"/>
        <v>-4.4217687074829932E-2</v>
      </c>
      <c r="F25" s="5">
        <f t="shared" si="5"/>
        <v>0.21645021645021645</v>
      </c>
      <c r="H25">
        <v>167</v>
      </c>
      <c r="I25">
        <v>164</v>
      </c>
      <c r="J25">
        <v>169</v>
      </c>
      <c r="K25" s="5">
        <f t="shared" si="6"/>
        <v>1.1976047904191617E-2</v>
      </c>
      <c r="L25" s="5">
        <f t="shared" si="7"/>
        <v>3.048780487804878E-2</v>
      </c>
    </row>
    <row r="26" spans="1:12" x14ac:dyDescent="0.2">
      <c r="A26" t="s">
        <v>8</v>
      </c>
      <c r="B26">
        <v>793</v>
      </c>
      <c r="C26">
        <v>777</v>
      </c>
      <c r="D26">
        <v>806</v>
      </c>
      <c r="E26" s="5">
        <f t="shared" si="4"/>
        <v>1.6393442622950821E-2</v>
      </c>
      <c r="F26" s="5">
        <f t="shared" si="5"/>
        <v>3.7323037323037322E-2</v>
      </c>
      <c r="H26">
        <v>476</v>
      </c>
      <c r="I26">
        <v>475</v>
      </c>
      <c r="J26">
        <v>497</v>
      </c>
      <c r="K26" s="5">
        <f t="shared" si="6"/>
        <v>4.4117647058823532E-2</v>
      </c>
      <c r="L26" s="5">
        <f t="shared" si="7"/>
        <v>4.6315789473684213E-2</v>
      </c>
    </row>
    <row r="27" spans="1:12" x14ac:dyDescent="0.2">
      <c r="A27" t="s">
        <v>9</v>
      </c>
      <c r="B27">
        <v>416</v>
      </c>
      <c r="C27">
        <v>374</v>
      </c>
      <c r="D27">
        <v>494</v>
      </c>
      <c r="E27" s="5">
        <f t="shared" si="4"/>
        <v>0.1875</v>
      </c>
      <c r="F27" s="5">
        <f t="shared" si="5"/>
        <v>0.32085561497326204</v>
      </c>
      <c r="H27">
        <v>305</v>
      </c>
      <c r="I27">
        <v>258</v>
      </c>
      <c r="J27">
        <v>281</v>
      </c>
      <c r="K27" s="5">
        <f t="shared" si="6"/>
        <v>-7.8688524590163941E-2</v>
      </c>
      <c r="L27" s="5">
        <f t="shared" si="7"/>
        <v>8.9147286821705432E-2</v>
      </c>
    </row>
    <row r="28" spans="1:12" x14ac:dyDescent="0.2">
      <c r="A28" t="s">
        <v>222</v>
      </c>
      <c r="B28">
        <v>292</v>
      </c>
      <c r="C28">
        <v>311</v>
      </c>
      <c r="D28">
        <v>276</v>
      </c>
      <c r="E28" s="5">
        <f t="shared" si="4"/>
        <v>-5.4794520547945202E-2</v>
      </c>
      <c r="F28" s="5">
        <f t="shared" si="5"/>
        <v>-0.11254019292604502</v>
      </c>
      <c r="H28">
        <v>202</v>
      </c>
      <c r="I28">
        <v>187</v>
      </c>
      <c r="J28">
        <v>173</v>
      </c>
      <c r="K28" s="5">
        <f t="shared" si="6"/>
        <v>-0.14356435643564355</v>
      </c>
      <c r="L28" s="5">
        <f t="shared" si="7"/>
        <v>-7.4866310160427801E-2</v>
      </c>
    </row>
    <row r="29" spans="1:12" x14ac:dyDescent="0.2">
      <c r="A29" t="s">
        <v>10</v>
      </c>
      <c r="B29">
        <v>3760</v>
      </c>
      <c r="C29">
        <v>3451</v>
      </c>
      <c r="D29">
        <v>3520</v>
      </c>
      <c r="E29" s="5">
        <f t="shared" si="4"/>
        <v>-6.3829787234042548E-2</v>
      </c>
      <c r="F29" s="5">
        <f t="shared" si="5"/>
        <v>1.9994204578383079E-2</v>
      </c>
      <c r="H29">
        <v>2346</v>
      </c>
      <c r="I29">
        <v>2196</v>
      </c>
      <c r="J29">
        <v>2305</v>
      </c>
      <c r="K29" s="5">
        <f t="shared" si="6"/>
        <v>-1.7476555839727195E-2</v>
      </c>
      <c r="L29" s="5">
        <f t="shared" si="7"/>
        <v>4.9635701275045539E-2</v>
      </c>
    </row>
    <row r="30" spans="1:12" x14ac:dyDescent="0.2">
      <c r="A30" t="s">
        <v>11</v>
      </c>
      <c r="B30">
        <v>530</v>
      </c>
      <c r="C30">
        <v>430</v>
      </c>
      <c r="D30">
        <v>475</v>
      </c>
      <c r="E30" s="5">
        <f t="shared" si="4"/>
        <v>-0.10377358490566038</v>
      </c>
      <c r="F30" s="5">
        <f t="shared" si="5"/>
        <v>0.10465116279069768</v>
      </c>
      <c r="H30">
        <v>242</v>
      </c>
      <c r="I30">
        <v>240</v>
      </c>
      <c r="J30">
        <v>264</v>
      </c>
      <c r="K30" s="5">
        <f t="shared" si="6"/>
        <v>9.0909090909090912E-2</v>
      </c>
      <c r="L30" s="5">
        <f t="shared" si="7"/>
        <v>0.1</v>
      </c>
    </row>
    <row r="31" spans="1:12" x14ac:dyDescent="0.2">
      <c r="A31" t="s">
        <v>12</v>
      </c>
      <c r="B31">
        <v>862</v>
      </c>
      <c r="C31">
        <v>851</v>
      </c>
      <c r="D31">
        <v>930</v>
      </c>
      <c r="E31" s="5">
        <f t="shared" si="4"/>
        <v>7.8886310904872387E-2</v>
      </c>
      <c r="F31" s="5">
        <f t="shared" si="5"/>
        <v>9.2831962397179793E-2</v>
      </c>
      <c r="H31">
        <v>627</v>
      </c>
      <c r="I31">
        <v>538</v>
      </c>
      <c r="J31">
        <v>552</v>
      </c>
      <c r="K31" s="5">
        <f t="shared" si="6"/>
        <v>-0.11961722488038277</v>
      </c>
      <c r="L31" s="5">
        <f t="shared" si="7"/>
        <v>2.6022304832713755E-2</v>
      </c>
    </row>
    <row r="32" spans="1:12" x14ac:dyDescent="0.2">
      <c r="A32" t="s">
        <v>13</v>
      </c>
      <c r="B32">
        <v>391</v>
      </c>
      <c r="C32">
        <v>441</v>
      </c>
      <c r="D32">
        <v>407</v>
      </c>
      <c r="E32" s="5">
        <f t="shared" si="4"/>
        <v>4.0920716112531973E-2</v>
      </c>
      <c r="F32" s="5">
        <f t="shared" si="5"/>
        <v>-7.7097505668934238E-2</v>
      </c>
      <c r="H32">
        <v>281</v>
      </c>
      <c r="I32">
        <v>263</v>
      </c>
      <c r="J32">
        <v>308</v>
      </c>
      <c r="K32" s="5">
        <f t="shared" si="6"/>
        <v>9.6085409252669035E-2</v>
      </c>
      <c r="L32" s="5">
        <f t="shared" si="7"/>
        <v>0.17110266159695817</v>
      </c>
    </row>
    <row r="33" spans="1:13" x14ac:dyDescent="0.2">
      <c r="A33" t="s">
        <v>14</v>
      </c>
      <c r="B33">
        <v>849</v>
      </c>
      <c r="C33">
        <v>728</v>
      </c>
      <c r="D33">
        <v>745</v>
      </c>
      <c r="E33" s="5">
        <f t="shared" si="4"/>
        <v>-0.12249705535924617</v>
      </c>
      <c r="F33" s="5">
        <f t="shared" si="5"/>
        <v>2.3351648351648352E-2</v>
      </c>
      <c r="H33">
        <v>389</v>
      </c>
      <c r="I33">
        <v>361</v>
      </c>
      <c r="J33">
        <v>378</v>
      </c>
      <c r="K33" s="5">
        <f t="shared" si="6"/>
        <v>-2.8277634961439587E-2</v>
      </c>
      <c r="L33" s="5">
        <f t="shared" si="7"/>
        <v>4.7091412742382273E-2</v>
      </c>
    </row>
    <row r="34" spans="1:13" x14ac:dyDescent="0.2">
      <c r="A34" t="s">
        <v>15</v>
      </c>
      <c r="B34">
        <v>678</v>
      </c>
      <c r="C34">
        <v>669</v>
      </c>
      <c r="D34">
        <v>719</v>
      </c>
      <c r="E34" s="5">
        <f t="shared" si="4"/>
        <v>6.047197640117994E-2</v>
      </c>
      <c r="F34" s="5">
        <f t="shared" si="5"/>
        <v>7.4738415545590436E-2</v>
      </c>
      <c r="H34">
        <v>428</v>
      </c>
      <c r="I34">
        <v>331</v>
      </c>
      <c r="J34">
        <v>387</v>
      </c>
      <c r="K34" s="5">
        <f t="shared" si="6"/>
        <v>-9.5794392523364483E-2</v>
      </c>
      <c r="L34" s="5">
        <f t="shared" si="7"/>
        <v>0.16918429003021149</v>
      </c>
    </row>
    <row r="35" spans="1:13" x14ac:dyDescent="0.2">
      <c r="A35" t="s">
        <v>16</v>
      </c>
      <c r="B35">
        <v>1824</v>
      </c>
      <c r="C35">
        <v>1799</v>
      </c>
      <c r="D35">
        <v>1901</v>
      </c>
      <c r="E35" s="5">
        <f t="shared" si="4"/>
        <v>4.2214912280701754E-2</v>
      </c>
      <c r="F35" s="5">
        <f t="shared" si="5"/>
        <v>5.669816564758199E-2</v>
      </c>
      <c r="H35">
        <v>1056</v>
      </c>
      <c r="I35">
        <v>983</v>
      </c>
      <c r="J35">
        <v>1138</v>
      </c>
      <c r="K35" s="5">
        <f t="shared" si="6"/>
        <v>7.7651515151515152E-2</v>
      </c>
      <c r="L35" s="5">
        <f t="shared" si="7"/>
        <v>0.15768056968463887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261"/>
  <sheetViews>
    <sheetView zoomScaleNormal="75" workbookViewId="0">
      <selection activeCell="A2" sqref="A2"/>
    </sheetView>
  </sheetViews>
  <sheetFormatPr defaultRowHeight="12.75" x14ac:dyDescent="0.2"/>
  <cols>
    <col min="1" max="1" width="16.140625" style="20" customWidth="1"/>
    <col min="2" max="2" width="14" style="20" customWidth="1"/>
    <col min="3" max="3" width="16.140625" style="20" customWidth="1"/>
    <col min="4" max="4" width="12.85546875" style="20" customWidth="1"/>
    <col min="5" max="5" width="13.7109375" style="20" customWidth="1"/>
    <col min="6" max="6" width="16.140625" style="20" customWidth="1"/>
    <col min="7" max="7" width="10.42578125" style="20" customWidth="1"/>
    <col min="8" max="8" width="14.140625" style="23" customWidth="1"/>
    <col min="9" max="9" width="11.5703125" style="474" customWidth="1"/>
    <col min="10" max="10" width="12" style="23" customWidth="1"/>
    <col min="11" max="11" width="14.140625" style="20" customWidth="1"/>
    <col min="12" max="12" width="11.5703125" style="286" customWidth="1"/>
    <col min="13" max="13" width="12" style="20" customWidth="1"/>
    <col min="14" max="16" width="11.5703125" style="14" customWidth="1"/>
    <col min="17" max="17" width="14.140625" style="20" customWidth="1"/>
    <col min="18" max="18" width="11.5703125" style="20" customWidth="1"/>
    <col min="19" max="19" width="12" style="20" customWidth="1"/>
    <col min="20" max="34" width="11.5703125" style="14" customWidth="1"/>
    <col min="35" max="37" width="11.5703125" style="20" customWidth="1"/>
    <col min="38" max="58" width="11.5703125" style="14" customWidth="1"/>
  </cols>
  <sheetData>
    <row r="1" spans="1:58" x14ac:dyDescent="0.2">
      <c r="A1" s="21" t="s">
        <v>88</v>
      </c>
      <c r="B1" s="21"/>
      <c r="C1" s="21"/>
      <c r="D1" s="21"/>
      <c r="E1" s="21"/>
      <c r="F1" s="21"/>
      <c r="G1" s="21"/>
      <c r="H1" s="21"/>
      <c r="I1" s="297"/>
      <c r="J1" s="21"/>
      <c r="K1" s="21"/>
      <c r="L1" s="297"/>
      <c r="M1" s="21"/>
      <c r="N1" s="3"/>
      <c r="O1" s="3"/>
      <c r="P1" s="3" t="s">
        <v>261</v>
      </c>
      <c r="Q1" s="21"/>
      <c r="R1" s="21"/>
      <c r="S1" s="21"/>
      <c r="T1" s="3"/>
      <c r="U1" s="3"/>
      <c r="V1" s="3" t="s">
        <v>261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1"/>
      <c r="AJ1" s="21"/>
      <c r="AK1" s="21"/>
    </row>
    <row r="2" spans="1:58" x14ac:dyDescent="0.2">
      <c r="A2" s="20" t="s">
        <v>96</v>
      </c>
    </row>
    <row r="3" spans="1:58" x14ac:dyDescent="0.2">
      <c r="A3" s="20" t="s">
        <v>1</v>
      </c>
    </row>
    <row r="5" spans="1:58" x14ac:dyDescent="0.2">
      <c r="A5" s="21" t="s">
        <v>92</v>
      </c>
      <c r="B5" s="21"/>
      <c r="C5" s="21"/>
      <c r="D5" s="21"/>
      <c r="E5" s="21"/>
      <c r="F5" s="21"/>
      <c r="G5" s="21"/>
      <c r="H5" s="21"/>
      <c r="I5" s="297"/>
      <c r="J5" s="21"/>
      <c r="K5" s="21"/>
      <c r="L5" s="297"/>
      <c r="M5" s="21"/>
      <c r="N5" s="3"/>
      <c r="O5" s="3"/>
      <c r="P5" s="3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7"/>
      <c r="AJ5" s="7"/>
      <c r="AK5" s="7"/>
      <c r="AL5" s="21"/>
      <c r="AM5" s="21"/>
      <c r="AN5" s="21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</row>
    <row r="6" spans="1:58" x14ac:dyDescent="0.2">
      <c r="A6" s="19">
        <f ca="1">TODAY()</f>
        <v>44208</v>
      </c>
      <c r="B6" s="344">
        <v>2020</v>
      </c>
      <c r="C6" s="345"/>
      <c r="D6" s="346"/>
      <c r="E6" s="454">
        <v>2019</v>
      </c>
      <c r="F6" s="460"/>
      <c r="G6" s="456"/>
      <c r="H6" s="344">
        <v>2018</v>
      </c>
      <c r="I6" s="345"/>
      <c r="J6" s="346"/>
      <c r="K6" s="454">
        <v>2017</v>
      </c>
      <c r="L6" s="455"/>
      <c r="M6" s="456"/>
      <c r="N6" s="69">
        <v>2016</v>
      </c>
      <c r="O6" s="70"/>
      <c r="P6" s="71"/>
      <c r="Q6" s="54">
        <v>2015</v>
      </c>
      <c r="R6" s="55"/>
      <c r="S6" s="56"/>
      <c r="T6" s="69">
        <v>2014</v>
      </c>
      <c r="U6" s="70"/>
      <c r="V6" s="71"/>
      <c r="W6" s="54">
        <v>2013</v>
      </c>
      <c r="X6" s="55"/>
      <c r="Y6" s="56"/>
      <c r="Z6" s="69">
        <v>2012</v>
      </c>
      <c r="AA6" s="70"/>
      <c r="AB6" s="71"/>
      <c r="AC6" s="54">
        <v>2011</v>
      </c>
      <c r="AD6" s="55"/>
      <c r="AE6" s="56"/>
      <c r="AF6" s="69">
        <v>2010</v>
      </c>
      <c r="AG6" s="70"/>
      <c r="AH6" s="71"/>
      <c r="AI6" s="54">
        <v>2009</v>
      </c>
      <c r="AJ6" s="55"/>
      <c r="AK6" s="56"/>
      <c r="AL6" s="69">
        <v>2008</v>
      </c>
      <c r="AM6" s="70"/>
      <c r="AN6" s="71"/>
      <c r="AO6" s="54">
        <v>2007</v>
      </c>
      <c r="AP6" s="55"/>
      <c r="AQ6" s="56"/>
      <c r="AR6" s="69">
        <v>2006</v>
      </c>
      <c r="AS6" s="70"/>
      <c r="AT6" s="71"/>
      <c r="AU6" s="54">
        <v>2005</v>
      </c>
      <c r="AV6" s="55"/>
      <c r="AW6" s="56"/>
      <c r="AX6" s="69">
        <v>2004</v>
      </c>
      <c r="AY6" s="70"/>
      <c r="AZ6" s="71"/>
      <c r="BA6" s="54">
        <v>2003</v>
      </c>
      <c r="BB6" s="55"/>
      <c r="BC6" s="56"/>
      <c r="BD6" s="69">
        <v>2002</v>
      </c>
      <c r="BE6" s="161"/>
      <c r="BF6" s="162"/>
    </row>
    <row r="7" spans="1:58" x14ac:dyDescent="0.2">
      <c r="B7" s="477" t="s">
        <v>262</v>
      </c>
      <c r="C7" s="500" t="s">
        <v>263</v>
      </c>
      <c r="D7" s="348" t="s">
        <v>264</v>
      </c>
      <c r="E7" s="457" t="s">
        <v>262</v>
      </c>
      <c r="F7" s="4" t="s">
        <v>263</v>
      </c>
      <c r="G7" s="458" t="s">
        <v>264</v>
      </c>
      <c r="H7" s="477" t="s">
        <v>262</v>
      </c>
      <c r="I7" s="347" t="s">
        <v>263</v>
      </c>
      <c r="J7" s="348" t="s">
        <v>264</v>
      </c>
      <c r="K7" s="457" t="s">
        <v>262</v>
      </c>
      <c r="L7" s="297" t="s">
        <v>263</v>
      </c>
      <c r="M7" s="458" t="s">
        <v>264</v>
      </c>
      <c r="N7" s="72" t="s">
        <v>262</v>
      </c>
      <c r="O7" s="73" t="s">
        <v>263</v>
      </c>
      <c r="P7" s="74" t="s">
        <v>264</v>
      </c>
      <c r="Q7" s="57" t="s">
        <v>262</v>
      </c>
      <c r="R7" s="46" t="s">
        <v>263</v>
      </c>
      <c r="S7" s="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88" t="s">
        <v>263</v>
      </c>
      <c r="BF7" s="89" t="s">
        <v>264</v>
      </c>
    </row>
    <row r="8" spans="1:58" x14ac:dyDescent="0.2">
      <c r="A8" s="27" t="s">
        <v>93</v>
      </c>
      <c r="B8" s="518">
        <v>431</v>
      </c>
      <c r="C8" s="519" t="s">
        <v>4060</v>
      </c>
      <c r="D8" s="520">
        <v>54</v>
      </c>
      <c r="E8" s="279">
        <v>413</v>
      </c>
      <c r="F8" s="280" t="s">
        <v>3273</v>
      </c>
      <c r="G8" s="281">
        <v>45</v>
      </c>
      <c r="H8" s="224">
        <v>407</v>
      </c>
      <c r="I8" s="225" t="s">
        <v>2527</v>
      </c>
      <c r="J8" s="226">
        <v>56</v>
      </c>
      <c r="K8" s="255">
        <v>321</v>
      </c>
      <c r="L8" s="308" t="s">
        <v>1773</v>
      </c>
      <c r="M8" s="256">
        <v>71</v>
      </c>
      <c r="N8" s="75">
        <v>466</v>
      </c>
      <c r="O8" s="76">
        <v>167474</v>
      </c>
      <c r="P8" s="77">
        <v>85</v>
      </c>
      <c r="Q8" s="59">
        <v>377</v>
      </c>
      <c r="R8" s="47">
        <v>159705</v>
      </c>
      <c r="S8" s="60">
        <v>88</v>
      </c>
      <c r="T8" s="75">
        <v>387</v>
      </c>
      <c r="U8" s="76">
        <v>134315</v>
      </c>
      <c r="V8" s="77">
        <v>84</v>
      </c>
      <c r="W8" s="59">
        <v>418</v>
      </c>
      <c r="X8" s="47">
        <v>120189</v>
      </c>
      <c r="Y8" s="60">
        <v>97</v>
      </c>
      <c r="Z8" s="75">
        <v>346</v>
      </c>
      <c r="AA8" s="76">
        <v>133805</v>
      </c>
      <c r="AB8" s="77">
        <v>103</v>
      </c>
      <c r="AC8" s="47">
        <v>289</v>
      </c>
      <c r="AD8" s="47">
        <v>132242</v>
      </c>
      <c r="AE8" s="47">
        <v>109</v>
      </c>
      <c r="AF8" s="75">
        <v>328</v>
      </c>
      <c r="AG8" s="76">
        <v>142931</v>
      </c>
      <c r="AH8" s="77">
        <v>101</v>
      </c>
      <c r="AI8" s="47">
        <v>219</v>
      </c>
      <c r="AJ8" s="47">
        <v>162135</v>
      </c>
      <c r="AK8" s="47">
        <v>105</v>
      </c>
      <c r="AL8" s="96">
        <v>331</v>
      </c>
      <c r="AM8" s="95">
        <v>184809</v>
      </c>
      <c r="AN8" s="97">
        <v>102</v>
      </c>
      <c r="AO8" s="28">
        <v>406</v>
      </c>
      <c r="AP8" s="28">
        <v>183482</v>
      </c>
      <c r="AQ8" s="28">
        <v>91</v>
      </c>
      <c r="AR8" s="96">
        <v>473</v>
      </c>
      <c r="AS8" s="95">
        <v>188475</v>
      </c>
      <c r="AT8" s="97">
        <v>86</v>
      </c>
      <c r="AU8" s="28">
        <v>449</v>
      </c>
      <c r="AV8" s="28">
        <v>178677</v>
      </c>
      <c r="AW8" s="28">
        <v>70</v>
      </c>
      <c r="AX8" s="96">
        <v>509</v>
      </c>
      <c r="AY8" s="95">
        <v>159956</v>
      </c>
      <c r="AZ8" s="97">
        <v>74</v>
      </c>
      <c r="BA8" s="28">
        <v>442</v>
      </c>
      <c r="BB8" s="28">
        <v>147290</v>
      </c>
      <c r="BC8" s="28">
        <v>73</v>
      </c>
      <c r="BD8" s="96">
        <v>456</v>
      </c>
      <c r="BE8" s="76">
        <v>141669</v>
      </c>
      <c r="BF8" s="77">
        <v>76</v>
      </c>
    </row>
    <row r="9" spans="1:58" x14ac:dyDescent="0.2">
      <c r="A9" s="484" t="s">
        <v>135</v>
      </c>
      <c r="B9" s="311">
        <v>1</v>
      </c>
      <c r="C9" s="521" t="s">
        <v>4048</v>
      </c>
      <c r="D9" s="522">
        <v>123</v>
      </c>
      <c r="E9" s="515">
        <v>2</v>
      </c>
      <c r="F9" s="273" t="s">
        <v>3263</v>
      </c>
      <c r="G9" s="273">
        <v>79</v>
      </c>
      <c r="H9" s="476">
        <v>2</v>
      </c>
      <c r="I9" s="196" t="s">
        <v>2515</v>
      </c>
      <c r="J9" s="342">
        <v>47</v>
      </c>
      <c r="K9" s="135">
        <v>3</v>
      </c>
      <c r="L9" s="286" t="s">
        <v>1762</v>
      </c>
      <c r="M9" s="136">
        <v>138</v>
      </c>
      <c r="N9" s="311">
        <v>0</v>
      </c>
      <c r="O9" s="312" t="s">
        <v>270</v>
      </c>
      <c r="P9" s="313">
        <v>0</v>
      </c>
      <c r="Q9" s="269">
        <v>4</v>
      </c>
      <c r="R9" s="270" t="s">
        <v>268</v>
      </c>
      <c r="S9" s="271">
        <v>54</v>
      </c>
      <c r="T9" s="78">
        <v>1</v>
      </c>
      <c r="U9" s="79">
        <v>95000</v>
      </c>
      <c r="V9" s="80">
        <v>20</v>
      </c>
      <c r="W9" s="61">
        <v>1</v>
      </c>
      <c r="X9" s="13">
        <v>425000</v>
      </c>
      <c r="Y9" s="62">
        <v>177</v>
      </c>
      <c r="Z9" s="78">
        <v>2</v>
      </c>
      <c r="AA9" s="79">
        <v>304250</v>
      </c>
      <c r="AB9" s="80">
        <v>69</v>
      </c>
      <c r="AC9" s="61">
        <v>3</v>
      </c>
      <c r="AD9" s="13">
        <v>365633</v>
      </c>
      <c r="AE9" s="62">
        <v>65</v>
      </c>
      <c r="AF9" s="78">
        <v>2</v>
      </c>
      <c r="AG9" s="79">
        <v>366950</v>
      </c>
      <c r="AH9" s="80">
        <v>373</v>
      </c>
      <c r="AI9" s="61">
        <v>0</v>
      </c>
      <c r="AJ9" s="13"/>
      <c r="AK9" s="62"/>
      <c r="AL9" s="78">
        <v>2</v>
      </c>
      <c r="AM9" s="79">
        <v>756500</v>
      </c>
      <c r="AN9" s="80">
        <v>29</v>
      </c>
      <c r="AO9" s="63">
        <v>3</v>
      </c>
      <c r="AP9" s="14">
        <v>609000</v>
      </c>
      <c r="AQ9" s="64">
        <v>94</v>
      </c>
      <c r="AR9" s="81">
        <v>5</v>
      </c>
      <c r="AS9" s="82">
        <v>294100</v>
      </c>
      <c r="AT9" s="83">
        <v>96</v>
      </c>
      <c r="AU9" s="63">
        <v>4</v>
      </c>
      <c r="AV9" s="14">
        <v>413750</v>
      </c>
      <c r="AW9" s="64">
        <v>67</v>
      </c>
      <c r="AX9" s="81">
        <v>1</v>
      </c>
      <c r="AY9" s="82">
        <v>167500</v>
      </c>
      <c r="AZ9" s="83">
        <v>172</v>
      </c>
      <c r="BA9" s="61">
        <v>0</v>
      </c>
      <c r="BB9" s="13"/>
      <c r="BC9" s="62"/>
      <c r="BD9" s="120"/>
      <c r="BE9" s="82"/>
      <c r="BF9" s="83"/>
    </row>
    <row r="10" spans="1:58" x14ac:dyDescent="0.2">
      <c r="A10" s="517" t="s">
        <v>136</v>
      </c>
      <c r="B10" s="523">
        <v>11</v>
      </c>
      <c r="C10" s="524" t="s">
        <v>4049</v>
      </c>
      <c r="D10" s="525">
        <v>62</v>
      </c>
      <c r="E10" s="515">
        <v>13</v>
      </c>
      <c r="F10" s="273" t="s">
        <v>3264</v>
      </c>
      <c r="G10" s="273">
        <v>32</v>
      </c>
      <c r="H10" s="145">
        <v>13</v>
      </c>
      <c r="I10" s="146" t="s">
        <v>2516</v>
      </c>
      <c r="J10" s="147">
        <v>80</v>
      </c>
      <c r="K10" s="135">
        <v>18</v>
      </c>
      <c r="L10" s="286" t="s">
        <v>1763</v>
      </c>
      <c r="M10" s="136">
        <v>58</v>
      </c>
      <c r="N10" s="314">
        <v>10</v>
      </c>
      <c r="O10" s="315" t="s">
        <v>1005</v>
      </c>
      <c r="P10" s="316">
        <v>76</v>
      </c>
      <c r="Q10" s="272">
        <v>6</v>
      </c>
      <c r="R10" s="273" t="s">
        <v>269</v>
      </c>
      <c r="S10" s="274">
        <v>118</v>
      </c>
      <c r="T10" s="78">
        <v>5</v>
      </c>
      <c r="U10" s="79">
        <v>234100</v>
      </c>
      <c r="V10" s="80">
        <v>118</v>
      </c>
      <c r="W10" s="61">
        <v>13</v>
      </c>
      <c r="X10" s="13">
        <v>195291</v>
      </c>
      <c r="Y10" s="62">
        <v>76</v>
      </c>
      <c r="Z10" s="78">
        <v>11</v>
      </c>
      <c r="AA10" s="79">
        <v>147436</v>
      </c>
      <c r="AB10" s="80">
        <v>51</v>
      </c>
      <c r="AC10" s="61">
        <v>3</v>
      </c>
      <c r="AD10" s="13">
        <v>209667</v>
      </c>
      <c r="AE10" s="62">
        <v>126</v>
      </c>
      <c r="AF10" s="78">
        <v>4</v>
      </c>
      <c r="AG10" s="79">
        <v>110850</v>
      </c>
      <c r="AH10" s="80">
        <v>42</v>
      </c>
      <c r="AI10" s="61">
        <v>2</v>
      </c>
      <c r="AJ10" s="13">
        <v>206200</v>
      </c>
      <c r="AK10" s="62">
        <v>109</v>
      </c>
      <c r="AL10" s="78">
        <v>9</v>
      </c>
      <c r="AM10" s="79">
        <v>407815</v>
      </c>
      <c r="AN10" s="80">
        <v>145</v>
      </c>
      <c r="AO10" s="63">
        <v>8</v>
      </c>
      <c r="AP10" s="14">
        <v>222288</v>
      </c>
      <c r="AQ10" s="64">
        <v>89</v>
      </c>
      <c r="AR10" s="81">
        <v>8</v>
      </c>
      <c r="AS10" s="82">
        <v>220644</v>
      </c>
      <c r="AT10" s="83">
        <v>135</v>
      </c>
      <c r="AU10" s="63">
        <v>11</v>
      </c>
      <c r="AV10" s="14">
        <v>346455</v>
      </c>
      <c r="AW10" s="64">
        <v>49</v>
      </c>
      <c r="AX10" s="81">
        <v>11</v>
      </c>
      <c r="AY10" s="82">
        <v>205886</v>
      </c>
      <c r="AZ10" s="83">
        <v>84</v>
      </c>
      <c r="BA10" s="61">
        <v>7</v>
      </c>
      <c r="BB10" s="13">
        <v>191985</v>
      </c>
      <c r="BC10" s="62">
        <v>58</v>
      </c>
      <c r="BD10" s="120"/>
      <c r="BE10" s="82"/>
      <c r="BF10" s="83"/>
    </row>
    <row r="11" spans="1:58" x14ac:dyDescent="0.2">
      <c r="A11" s="517" t="s">
        <v>148</v>
      </c>
      <c r="B11" s="523">
        <v>0</v>
      </c>
      <c r="C11" s="524" t="s">
        <v>270</v>
      </c>
      <c r="D11" s="525">
        <v>0</v>
      </c>
      <c r="E11" s="515">
        <v>0</v>
      </c>
      <c r="F11" s="273" t="s">
        <v>270</v>
      </c>
      <c r="G11" s="273">
        <v>0</v>
      </c>
      <c r="H11" s="145">
        <v>0</v>
      </c>
      <c r="I11" s="146" t="s">
        <v>270</v>
      </c>
      <c r="J11" s="147">
        <v>0</v>
      </c>
      <c r="K11" s="135">
        <v>0</v>
      </c>
      <c r="L11" s="286" t="s">
        <v>270</v>
      </c>
      <c r="M11" s="136">
        <v>0</v>
      </c>
      <c r="N11" s="314">
        <v>0</v>
      </c>
      <c r="O11" s="315" t="s">
        <v>270</v>
      </c>
      <c r="P11" s="316">
        <v>0</v>
      </c>
      <c r="Q11" s="272">
        <v>0</v>
      </c>
      <c r="R11" s="273" t="s">
        <v>270</v>
      </c>
      <c r="S11" s="274">
        <v>0</v>
      </c>
      <c r="T11" s="78"/>
      <c r="U11" s="79"/>
      <c r="V11" s="80"/>
      <c r="W11" s="61"/>
      <c r="X11" s="13"/>
      <c r="Y11" s="62"/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3"/>
      <c r="AQ11" s="64"/>
      <c r="AR11" s="81"/>
      <c r="AS11" s="82"/>
      <c r="AT11" s="83"/>
      <c r="AU11" s="63"/>
      <c r="AW11" s="64"/>
      <c r="AX11" s="81"/>
      <c r="AY11" s="82"/>
      <c r="AZ11" s="83"/>
      <c r="BA11" s="61"/>
      <c r="BB11" s="13"/>
      <c r="BC11" s="62"/>
      <c r="BD11" s="120"/>
      <c r="BE11" s="82"/>
      <c r="BF11" s="83"/>
    </row>
    <row r="12" spans="1:58" x14ac:dyDescent="0.2">
      <c r="A12" s="517" t="s">
        <v>8</v>
      </c>
      <c r="B12" s="523">
        <v>248</v>
      </c>
      <c r="C12" s="524" t="s">
        <v>4050</v>
      </c>
      <c r="D12" s="525">
        <v>46</v>
      </c>
      <c r="E12" s="515">
        <v>243</v>
      </c>
      <c r="F12" s="273" t="s">
        <v>3265</v>
      </c>
      <c r="G12" s="273">
        <v>37</v>
      </c>
      <c r="H12" s="145">
        <v>256</v>
      </c>
      <c r="I12" s="146" t="s">
        <v>2517</v>
      </c>
      <c r="J12" s="147">
        <v>51</v>
      </c>
      <c r="K12" s="135">
        <v>231</v>
      </c>
      <c r="L12" s="286" t="s">
        <v>1764</v>
      </c>
      <c r="M12" s="136">
        <v>55</v>
      </c>
      <c r="N12" s="314">
        <v>274</v>
      </c>
      <c r="O12" s="315" t="s">
        <v>1006</v>
      </c>
      <c r="P12" s="316">
        <v>78</v>
      </c>
      <c r="Q12" s="272">
        <v>220</v>
      </c>
      <c r="R12" s="273" t="s">
        <v>271</v>
      </c>
      <c r="S12" s="274">
        <v>78</v>
      </c>
      <c r="T12" s="81">
        <v>257</v>
      </c>
      <c r="U12" s="82">
        <v>113691</v>
      </c>
      <c r="V12" s="83">
        <v>81</v>
      </c>
      <c r="W12" s="63">
        <v>262</v>
      </c>
      <c r="X12" s="14">
        <v>89553</v>
      </c>
      <c r="Y12" s="64">
        <v>92</v>
      </c>
      <c r="Z12" s="81">
        <v>221</v>
      </c>
      <c r="AA12" s="82">
        <v>110428</v>
      </c>
      <c r="AB12" s="83">
        <v>109</v>
      </c>
      <c r="AC12" s="63">
        <v>184</v>
      </c>
      <c r="AD12" s="14">
        <v>104800</v>
      </c>
      <c r="AE12" s="64">
        <v>94</v>
      </c>
      <c r="AF12" s="81">
        <v>218</v>
      </c>
      <c r="AG12" s="82">
        <v>114184</v>
      </c>
      <c r="AH12" s="83">
        <v>95</v>
      </c>
      <c r="AI12" s="63">
        <v>146</v>
      </c>
      <c r="AJ12" s="14">
        <v>136460</v>
      </c>
      <c r="AK12" s="64">
        <v>101</v>
      </c>
      <c r="AL12" s="78">
        <v>206</v>
      </c>
      <c r="AM12" s="79">
        <v>150551</v>
      </c>
      <c r="AN12" s="80">
        <v>88</v>
      </c>
      <c r="AO12" s="63">
        <v>247</v>
      </c>
      <c r="AP12" s="14">
        <v>163916</v>
      </c>
      <c r="AQ12" s="64">
        <v>81</v>
      </c>
      <c r="AR12" s="81">
        <v>296</v>
      </c>
      <c r="AS12" s="82">
        <v>161064</v>
      </c>
      <c r="AT12" s="83">
        <v>73</v>
      </c>
      <c r="AU12" s="63">
        <v>278</v>
      </c>
      <c r="AV12" s="14">
        <v>147919</v>
      </c>
      <c r="AW12" s="64">
        <v>58</v>
      </c>
      <c r="AX12" s="81">
        <v>298</v>
      </c>
      <c r="AY12" s="82">
        <v>139701</v>
      </c>
      <c r="AZ12" s="83">
        <v>65</v>
      </c>
      <c r="BA12" s="61">
        <v>267</v>
      </c>
      <c r="BB12" s="13">
        <v>127121</v>
      </c>
      <c r="BC12" s="62">
        <v>54</v>
      </c>
      <c r="BD12" s="81">
        <v>273</v>
      </c>
      <c r="BE12" s="82">
        <v>127745</v>
      </c>
      <c r="BF12" s="83">
        <v>68</v>
      </c>
    </row>
    <row r="13" spans="1:58" x14ac:dyDescent="0.2">
      <c r="A13" s="517" t="s">
        <v>252</v>
      </c>
      <c r="B13" s="523">
        <v>12</v>
      </c>
      <c r="C13" s="524" t="s">
        <v>4051</v>
      </c>
      <c r="D13" s="525">
        <v>47</v>
      </c>
      <c r="E13" s="515">
        <v>10</v>
      </c>
      <c r="F13" s="273" t="s">
        <v>3266</v>
      </c>
      <c r="G13" s="273">
        <v>36</v>
      </c>
      <c r="H13" s="145">
        <v>5</v>
      </c>
      <c r="I13" s="146" t="s">
        <v>2518</v>
      </c>
      <c r="J13" s="147">
        <v>53</v>
      </c>
      <c r="K13" s="135">
        <v>9</v>
      </c>
      <c r="L13" s="286" t="s">
        <v>1765</v>
      </c>
      <c r="M13" s="136">
        <v>96</v>
      </c>
      <c r="N13" s="314">
        <v>12</v>
      </c>
      <c r="O13" s="315" t="s">
        <v>1007</v>
      </c>
      <c r="P13" s="316">
        <v>60</v>
      </c>
      <c r="Q13" s="272">
        <v>14</v>
      </c>
      <c r="R13" s="273" t="s">
        <v>272</v>
      </c>
      <c r="S13" s="274">
        <v>114</v>
      </c>
      <c r="T13" s="81">
        <v>8</v>
      </c>
      <c r="U13" s="82">
        <v>65312</v>
      </c>
      <c r="V13" s="83">
        <v>83</v>
      </c>
      <c r="W13" s="63">
        <v>14</v>
      </c>
      <c r="X13" s="14">
        <v>89879</v>
      </c>
      <c r="Y13" s="64">
        <v>126</v>
      </c>
      <c r="Z13" s="81">
        <v>7</v>
      </c>
      <c r="AA13" s="82">
        <v>107857</v>
      </c>
      <c r="AB13" s="83">
        <v>104</v>
      </c>
      <c r="AC13" s="63">
        <v>9</v>
      </c>
      <c r="AD13" s="14">
        <v>101823</v>
      </c>
      <c r="AE13" s="64">
        <v>144</v>
      </c>
      <c r="AF13" s="81">
        <v>5</v>
      </c>
      <c r="AG13" s="82">
        <v>116230</v>
      </c>
      <c r="AH13" s="83">
        <v>146</v>
      </c>
      <c r="AI13" s="63">
        <v>7</v>
      </c>
      <c r="AJ13" s="14">
        <v>133729</v>
      </c>
      <c r="AK13" s="64">
        <v>87</v>
      </c>
      <c r="AL13" s="78">
        <v>3</v>
      </c>
      <c r="AM13" s="79">
        <v>111500</v>
      </c>
      <c r="AN13" s="80">
        <v>21</v>
      </c>
      <c r="AO13" s="63">
        <v>9</v>
      </c>
      <c r="AP13" s="14">
        <v>153673</v>
      </c>
      <c r="AQ13" s="64">
        <v>133</v>
      </c>
      <c r="AR13" s="81">
        <v>12</v>
      </c>
      <c r="AS13" s="82">
        <v>159742</v>
      </c>
      <c r="AT13" s="83">
        <v>116</v>
      </c>
      <c r="AU13" s="63">
        <v>10</v>
      </c>
      <c r="AV13" s="14">
        <v>166050</v>
      </c>
      <c r="AW13" s="64">
        <v>76</v>
      </c>
      <c r="AX13" s="81">
        <v>10</v>
      </c>
      <c r="AY13" s="82">
        <v>133050</v>
      </c>
      <c r="AZ13" s="83">
        <v>105</v>
      </c>
      <c r="BA13" s="61">
        <v>15</v>
      </c>
      <c r="BB13" s="13">
        <v>133026</v>
      </c>
      <c r="BC13" s="62">
        <v>104</v>
      </c>
      <c r="BD13" s="81"/>
      <c r="BE13" s="82"/>
      <c r="BF13" s="83"/>
    </row>
    <row r="14" spans="1:58" x14ac:dyDescent="0.2">
      <c r="A14" s="517" t="s">
        <v>137</v>
      </c>
      <c r="B14" s="523">
        <v>2</v>
      </c>
      <c r="C14" s="524" t="s">
        <v>4052</v>
      </c>
      <c r="D14" s="525">
        <v>81</v>
      </c>
      <c r="E14" s="515">
        <v>0</v>
      </c>
      <c r="F14" s="273" t="s">
        <v>270</v>
      </c>
      <c r="G14" s="273">
        <v>0</v>
      </c>
      <c r="H14" s="145">
        <v>3</v>
      </c>
      <c r="I14" s="146" t="s">
        <v>2519</v>
      </c>
      <c r="J14" s="147">
        <v>80</v>
      </c>
      <c r="K14" s="135">
        <v>0</v>
      </c>
      <c r="L14" s="286" t="s">
        <v>270</v>
      </c>
      <c r="M14" s="136">
        <v>0</v>
      </c>
      <c r="N14" s="314">
        <v>2</v>
      </c>
      <c r="O14" s="315" t="s">
        <v>273</v>
      </c>
      <c r="P14" s="316">
        <v>159</v>
      </c>
      <c r="Q14" s="272">
        <v>1</v>
      </c>
      <c r="R14" s="273" t="s">
        <v>273</v>
      </c>
      <c r="S14" s="274">
        <v>109</v>
      </c>
      <c r="T14" s="81">
        <v>0</v>
      </c>
      <c r="U14" s="82">
        <v>0</v>
      </c>
      <c r="V14" s="83">
        <v>0</v>
      </c>
      <c r="W14" s="63">
        <v>2</v>
      </c>
      <c r="X14" s="14">
        <v>108850</v>
      </c>
      <c r="Y14" s="64">
        <v>29</v>
      </c>
      <c r="Z14" s="81">
        <v>0</v>
      </c>
      <c r="AA14" s="82"/>
      <c r="AB14" s="83"/>
      <c r="AC14" s="63">
        <v>0</v>
      </c>
      <c r="AE14" s="64"/>
      <c r="AF14" s="81">
        <v>1</v>
      </c>
      <c r="AG14" s="82">
        <v>432500</v>
      </c>
      <c r="AH14" s="83">
        <v>21</v>
      </c>
      <c r="AI14" s="63">
        <v>0</v>
      </c>
      <c r="AJ14" s="14"/>
      <c r="AK14" s="64"/>
      <c r="AL14" s="78">
        <v>1</v>
      </c>
      <c r="AM14" s="79">
        <v>254800</v>
      </c>
      <c r="AN14" s="80">
        <v>174</v>
      </c>
      <c r="AO14" s="63">
        <v>0</v>
      </c>
      <c r="AQ14" s="64"/>
      <c r="AR14" s="81">
        <v>1</v>
      </c>
      <c r="AS14" s="82">
        <v>480000</v>
      </c>
      <c r="AT14" s="83">
        <v>127</v>
      </c>
      <c r="AU14" s="63">
        <v>0</v>
      </c>
      <c r="AW14" s="64"/>
      <c r="AX14" s="81">
        <v>1</v>
      </c>
      <c r="AY14" s="82">
        <v>190000</v>
      </c>
      <c r="AZ14" s="83">
        <v>138</v>
      </c>
      <c r="BA14" s="61">
        <v>1</v>
      </c>
      <c r="BB14" s="13">
        <v>210000</v>
      </c>
      <c r="BC14" s="62">
        <v>342</v>
      </c>
      <c r="BD14" s="81"/>
      <c r="BE14" s="82"/>
      <c r="BF14" s="83"/>
    </row>
    <row r="15" spans="1:58" x14ac:dyDescent="0.2">
      <c r="A15" s="517" t="s">
        <v>17</v>
      </c>
      <c r="B15" s="523">
        <v>56</v>
      </c>
      <c r="C15" s="524" t="s">
        <v>4053</v>
      </c>
      <c r="D15" s="525">
        <v>48</v>
      </c>
      <c r="E15" s="515">
        <v>46</v>
      </c>
      <c r="F15" s="273" t="s">
        <v>3267</v>
      </c>
      <c r="G15" s="273">
        <v>35</v>
      </c>
      <c r="H15" s="145">
        <v>49</v>
      </c>
      <c r="I15" s="146" t="s">
        <v>2520</v>
      </c>
      <c r="J15" s="147">
        <v>51</v>
      </c>
      <c r="K15" s="135">
        <v>46</v>
      </c>
      <c r="L15" s="286" t="s">
        <v>1766</v>
      </c>
      <c r="M15" s="136">
        <v>69</v>
      </c>
      <c r="N15" s="314">
        <v>65</v>
      </c>
      <c r="O15" s="315" t="s">
        <v>1008</v>
      </c>
      <c r="P15" s="316">
        <v>81</v>
      </c>
      <c r="Q15" s="272">
        <v>40</v>
      </c>
      <c r="R15" s="273" t="s">
        <v>274</v>
      </c>
      <c r="S15" s="274">
        <v>72</v>
      </c>
      <c r="T15" s="81">
        <v>42</v>
      </c>
      <c r="U15" s="82">
        <v>204459</v>
      </c>
      <c r="V15" s="83">
        <v>75</v>
      </c>
      <c r="W15" s="63">
        <v>44</v>
      </c>
      <c r="X15" s="14">
        <v>191404</v>
      </c>
      <c r="Y15" s="64">
        <v>76</v>
      </c>
      <c r="Z15" s="81">
        <v>36</v>
      </c>
      <c r="AA15" s="82">
        <v>224334</v>
      </c>
      <c r="AB15" s="83">
        <v>89</v>
      </c>
      <c r="AC15" s="63">
        <v>34</v>
      </c>
      <c r="AD15" s="14">
        <v>188765</v>
      </c>
      <c r="AE15" s="64">
        <v>130</v>
      </c>
      <c r="AF15" s="81">
        <v>44</v>
      </c>
      <c r="AG15" s="82">
        <v>210455</v>
      </c>
      <c r="AH15" s="83">
        <v>109</v>
      </c>
      <c r="AI15" s="63">
        <v>27</v>
      </c>
      <c r="AJ15" s="14">
        <v>257857</v>
      </c>
      <c r="AK15" s="64">
        <v>126</v>
      </c>
      <c r="AL15" s="78">
        <v>41</v>
      </c>
      <c r="AM15" s="79">
        <v>239060</v>
      </c>
      <c r="AN15" s="80">
        <v>143</v>
      </c>
      <c r="AO15" s="63">
        <v>53</v>
      </c>
      <c r="AP15" s="14">
        <v>231517</v>
      </c>
      <c r="AQ15" s="64">
        <v>129</v>
      </c>
      <c r="AR15" s="81">
        <v>50</v>
      </c>
      <c r="AS15" s="82">
        <v>249240</v>
      </c>
      <c r="AT15" s="83">
        <v>138</v>
      </c>
      <c r="AU15" s="63">
        <v>51</v>
      </c>
      <c r="AV15" s="14">
        <v>231486</v>
      </c>
      <c r="AW15" s="64">
        <v>133</v>
      </c>
      <c r="AX15" s="81">
        <v>70</v>
      </c>
      <c r="AY15" s="82">
        <v>206743</v>
      </c>
      <c r="AZ15" s="83">
        <v>73</v>
      </c>
      <c r="BA15" s="61">
        <v>55</v>
      </c>
      <c r="BB15" s="13">
        <v>196974</v>
      </c>
      <c r="BC15" s="62">
        <v>75</v>
      </c>
      <c r="BD15" s="81">
        <v>41</v>
      </c>
      <c r="BE15" s="82">
        <v>169180</v>
      </c>
      <c r="BF15" s="83">
        <v>55</v>
      </c>
    </row>
    <row r="16" spans="1:58" x14ac:dyDescent="0.2">
      <c r="A16" s="517" t="s">
        <v>138</v>
      </c>
      <c r="B16" s="523">
        <v>11</v>
      </c>
      <c r="C16" s="524" t="s">
        <v>4054</v>
      </c>
      <c r="D16" s="525">
        <v>83</v>
      </c>
      <c r="E16" s="515">
        <v>9</v>
      </c>
      <c r="F16" s="273" t="s">
        <v>1928</v>
      </c>
      <c r="G16" s="273">
        <v>61</v>
      </c>
      <c r="H16" s="145">
        <v>9</v>
      </c>
      <c r="I16" s="146" t="s">
        <v>2521</v>
      </c>
      <c r="J16" s="147">
        <v>134</v>
      </c>
      <c r="K16" s="135">
        <v>7</v>
      </c>
      <c r="L16" s="286" t="s">
        <v>1767</v>
      </c>
      <c r="M16" s="136">
        <v>104</v>
      </c>
      <c r="N16" s="314">
        <v>12</v>
      </c>
      <c r="O16" s="315" t="s">
        <v>1009</v>
      </c>
      <c r="P16" s="316">
        <v>118</v>
      </c>
      <c r="Q16" s="272">
        <v>7</v>
      </c>
      <c r="R16" s="273" t="s">
        <v>275</v>
      </c>
      <c r="S16" s="274">
        <v>166</v>
      </c>
      <c r="T16" s="81">
        <v>5</v>
      </c>
      <c r="U16" s="82">
        <v>201500</v>
      </c>
      <c r="V16" s="83">
        <v>58</v>
      </c>
      <c r="W16" s="63">
        <v>6</v>
      </c>
      <c r="X16" s="14">
        <v>223933</v>
      </c>
      <c r="Y16" s="64">
        <v>155</v>
      </c>
      <c r="Z16" s="81">
        <v>9</v>
      </c>
      <c r="AA16" s="82">
        <v>185644</v>
      </c>
      <c r="AB16" s="83">
        <v>104</v>
      </c>
      <c r="AC16" s="63">
        <v>3</v>
      </c>
      <c r="AD16" s="14">
        <v>177833</v>
      </c>
      <c r="AE16" s="64">
        <v>165</v>
      </c>
      <c r="AF16" s="81">
        <v>4</v>
      </c>
      <c r="AG16" s="82">
        <v>598425</v>
      </c>
      <c r="AH16" s="83">
        <v>117</v>
      </c>
      <c r="AI16" s="63">
        <v>3</v>
      </c>
      <c r="AJ16" s="14">
        <v>246333</v>
      </c>
      <c r="AK16" s="64">
        <v>52</v>
      </c>
      <c r="AL16" s="78">
        <v>6</v>
      </c>
      <c r="AM16" s="79">
        <v>196713</v>
      </c>
      <c r="AN16" s="80">
        <v>100</v>
      </c>
      <c r="AO16" s="63">
        <v>11</v>
      </c>
      <c r="AP16" s="14">
        <v>209000</v>
      </c>
      <c r="AQ16" s="64">
        <v>116</v>
      </c>
      <c r="AR16" s="81">
        <v>6</v>
      </c>
      <c r="AS16" s="82">
        <v>331817</v>
      </c>
      <c r="AT16" s="83">
        <v>101</v>
      </c>
      <c r="AU16" s="63">
        <v>6</v>
      </c>
      <c r="AV16" s="14">
        <v>225083</v>
      </c>
      <c r="AW16" s="64">
        <v>63</v>
      </c>
      <c r="AX16" s="81">
        <v>8</v>
      </c>
      <c r="AY16" s="82">
        <v>170562</v>
      </c>
      <c r="AZ16" s="83">
        <v>109</v>
      </c>
      <c r="BA16" s="61">
        <v>9</v>
      </c>
      <c r="BB16" s="13">
        <v>181919</v>
      </c>
      <c r="BC16" s="62">
        <v>74</v>
      </c>
      <c r="BD16" s="81"/>
      <c r="BE16" s="82"/>
      <c r="BF16" s="83"/>
    </row>
    <row r="17" spans="1:58" x14ac:dyDescent="0.2">
      <c r="A17" s="517" t="s">
        <v>18</v>
      </c>
      <c r="B17" s="523">
        <v>5</v>
      </c>
      <c r="C17" s="524" t="s">
        <v>4055</v>
      </c>
      <c r="D17" s="525">
        <v>111</v>
      </c>
      <c r="E17" s="515">
        <v>31</v>
      </c>
      <c r="F17" s="273" t="s">
        <v>3268</v>
      </c>
      <c r="G17" s="273">
        <v>62</v>
      </c>
      <c r="H17" s="145">
        <v>24</v>
      </c>
      <c r="I17" s="146" t="s">
        <v>2522</v>
      </c>
      <c r="J17" s="147">
        <v>55</v>
      </c>
      <c r="K17" s="135">
        <v>35</v>
      </c>
      <c r="L17" s="286" t="s">
        <v>1768</v>
      </c>
      <c r="M17" s="136">
        <v>81</v>
      </c>
      <c r="N17" s="314">
        <v>41</v>
      </c>
      <c r="O17" s="315" t="s">
        <v>1010</v>
      </c>
      <c r="P17" s="316">
        <v>94</v>
      </c>
      <c r="Q17" s="272">
        <v>34</v>
      </c>
      <c r="R17" s="273" t="s">
        <v>276</v>
      </c>
      <c r="S17" s="274">
        <v>72</v>
      </c>
      <c r="T17" s="81">
        <v>31</v>
      </c>
      <c r="U17" s="82">
        <v>136207</v>
      </c>
      <c r="V17" s="83">
        <v>104</v>
      </c>
      <c r="W17" s="63">
        <v>31</v>
      </c>
      <c r="X17" s="14">
        <v>168989</v>
      </c>
      <c r="Y17" s="64">
        <v>115</v>
      </c>
      <c r="Z17" s="81">
        <v>26</v>
      </c>
      <c r="AA17" s="82">
        <v>144515</v>
      </c>
      <c r="AB17" s="83">
        <v>93</v>
      </c>
      <c r="AC17" s="63">
        <v>17</v>
      </c>
      <c r="AD17" s="14">
        <v>154721</v>
      </c>
      <c r="AE17" s="64">
        <v>165</v>
      </c>
      <c r="AF17" s="81">
        <v>23</v>
      </c>
      <c r="AG17" s="82">
        <v>148175</v>
      </c>
      <c r="AH17" s="83">
        <v>82</v>
      </c>
      <c r="AI17" s="63">
        <v>12</v>
      </c>
      <c r="AJ17" s="14">
        <v>150542</v>
      </c>
      <c r="AK17" s="64">
        <v>108</v>
      </c>
      <c r="AL17" s="78">
        <v>24</v>
      </c>
      <c r="AM17" s="79">
        <v>167212</v>
      </c>
      <c r="AN17" s="80">
        <v>102</v>
      </c>
      <c r="AO17" s="63">
        <v>36</v>
      </c>
      <c r="AP17" s="14">
        <v>215858</v>
      </c>
      <c r="AQ17" s="64">
        <v>85</v>
      </c>
      <c r="AR17" s="81">
        <v>36</v>
      </c>
      <c r="AS17" s="82">
        <v>218000</v>
      </c>
      <c r="AT17" s="83">
        <v>59</v>
      </c>
      <c r="AU17" s="63">
        <v>41</v>
      </c>
      <c r="AV17" s="14">
        <v>213488</v>
      </c>
      <c r="AW17" s="64">
        <v>82</v>
      </c>
      <c r="AX17" s="81">
        <v>46</v>
      </c>
      <c r="AY17" s="82">
        <v>174131</v>
      </c>
      <c r="AZ17" s="83">
        <v>73</v>
      </c>
      <c r="BA17" s="61">
        <v>34</v>
      </c>
      <c r="BB17" s="13">
        <v>192541</v>
      </c>
      <c r="BC17" s="62">
        <v>101</v>
      </c>
      <c r="BD17" s="81">
        <v>30</v>
      </c>
      <c r="BE17" s="82">
        <v>156217</v>
      </c>
      <c r="BF17" s="83">
        <v>71</v>
      </c>
    </row>
    <row r="18" spans="1:58" x14ac:dyDescent="0.2">
      <c r="A18" s="517" t="s">
        <v>3864</v>
      </c>
      <c r="B18" s="523">
        <v>42</v>
      </c>
      <c r="C18" s="524" t="s">
        <v>4056</v>
      </c>
      <c r="D18" s="525">
        <v>64</v>
      </c>
      <c r="E18" s="515"/>
      <c r="F18" s="273"/>
      <c r="G18" s="273"/>
      <c r="H18" s="236"/>
      <c r="I18" s="343"/>
      <c r="J18" s="238"/>
      <c r="K18" s="135"/>
      <c r="M18" s="136"/>
      <c r="N18" s="430"/>
      <c r="O18" s="478"/>
      <c r="P18" s="432"/>
      <c r="Q18" s="272"/>
      <c r="R18" s="273"/>
      <c r="S18" s="274"/>
      <c r="T18" s="362"/>
      <c r="U18" s="363"/>
      <c r="V18" s="364"/>
      <c r="W18" s="63"/>
      <c r="Y18" s="64"/>
      <c r="Z18" s="362"/>
      <c r="AA18" s="363"/>
      <c r="AB18" s="364"/>
      <c r="AC18" s="63"/>
      <c r="AE18" s="64"/>
      <c r="AF18" s="362"/>
      <c r="AG18" s="363"/>
      <c r="AH18" s="364"/>
      <c r="AI18" s="63"/>
      <c r="AJ18" s="14"/>
      <c r="AK18" s="64"/>
      <c r="AL18" s="359"/>
      <c r="AM18" s="360"/>
      <c r="AN18" s="361"/>
      <c r="AO18" s="63"/>
      <c r="AQ18" s="64"/>
      <c r="AR18" s="362"/>
      <c r="AS18" s="363"/>
      <c r="AT18" s="364"/>
      <c r="AU18" s="63"/>
      <c r="AW18" s="64"/>
      <c r="AX18" s="362"/>
      <c r="AY18" s="363"/>
      <c r="AZ18" s="364"/>
      <c r="BA18" s="61"/>
      <c r="BB18" s="13"/>
      <c r="BC18" s="62"/>
      <c r="BD18" s="362"/>
      <c r="BE18" s="363"/>
      <c r="BF18" s="364"/>
    </row>
    <row r="19" spans="1:58" x14ac:dyDescent="0.2">
      <c r="A19" s="517" t="s">
        <v>139</v>
      </c>
      <c r="B19" s="523">
        <v>0</v>
      </c>
      <c r="C19" s="524" t="s">
        <v>270</v>
      </c>
      <c r="D19" s="525">
        <v>0</v>
      </c>
      <c r="E19" s="515">
        <v>8</v>
      </c>
      <c r="F19" s="273" t="s">
        <v>3269</v>
      </c>
      <c r="G19" s="273">
        <v>137</v>
      </c>
      <c r="H19" s="145">
        <v>8</v>
      </c>
      <c r="I19" s="146" t="s">
        <v>2523</v>
      </c>
      <c r="J19" s="147">
        <v>87</v>
      </c>
      <c r="K19" s="135">
        <v>10</v>
      </c>
      <c r="L19" s="286" t="s">
        <v>1769</v>
      </c>
      <c r="M19" s="136">
        <v>154</v>
      </c>
      <c r="N19" s="314">
        <v>6</v>
      </c>
      <c r="O19" s="315" t="s">
        <v>1011</v>
      </c>
      <c r="P19" s="316">
        <v>115</v>
      </c>
      <c r="Q19" s="272">
        <v>5</v>
      </c>
      <c r="R19" s="273" t="s">
        <v>277</v>
      </c>
      <c r="S19" s="274">
        <v>127</v>
      </c>
      <c r="T19" s="81">
        <v>7</v>
      </c>
      <c r="U19" s="82">
        <v>149257</v>
      </c>
      <c r="V19" s="83">
        <v>88</v>
      </c>
      <c r="W19" s="63">
        <v>6</v>
      </c>
      <c r="X19" s="14">
        <v>161167</v>
      </c>
      <c r="Y19" s="64">
        <v>134</v>
      </c>
      <c r="Z19" s="81">
        <v>4</v>
      </c>
      <c r="AA19" s="82">
        <v>122125</v>
      </c>
      <c r="AB19" s="83">
        <v>90</v>
      </c>
      <c r="AC19" s="63">
        <v>4</v>
      </c>
      <c r="AD19" s="14">
        <v>140250</v>
      </c>
      <c r="AE19" s="64">
        <v>107</v>
      </c>
      <c r="AF19" s="81">
        <v>6</v>
      </c>
      <c r="AG19" s="82">
        <v>139503</v>
      </c>
      <c r="AH19" s="83">
        <v>134</v>
      </c>
      <c r="AI19" s="63">
        <v>1</v>
      </c>
      <c r="AJ19" s="14">
        <v>10500</v>
      </c>
      <c r="AK19" s="64">
        <v>145</v>
      </c>
      <c r="AL19" s="78">
        <v>8</v>
      </c>
      <c r="AM19" s="79">
        <v>189125</v>
      </c>
      <c r="AN19" s="80">
        <v>107</v>
      </c>
      <c r="AO19" s="63">
        <v>8</v>
      </c>
      <c r="AP19" s="14">
        <v>195219</v>
      </c>
      <c r="AQ19" s="64">
        <v>89</v>
      </c>
      <c r="AR19" s="81">
        <v>4</v>
      </c>
      <c r="AS19" s="82">
        <v>330975</v>
      </c>
      <c r="AT19" s="83">
        <v>100</v>
      </c>
      <c r="AU19" s="63">
        <v>9</v>
      </c>
      <c r="AV19" s="14">
        <v>150478</v>
      </c>
      <c r="AW19" s="64">
        <v>36</v>
      </c>
      <c r="AX19" s="81">
        <v>5</v>
      </c>
      <c r="AY19" s="82">
        <v>167440</v>
      </c>
      <c r="AZ19" s="83">
        <v>81</v>
      </c>
      <c r="BA19" s="61">
        <v>5</v>
      </c>
      <c r="BB19" s="13">
        <v>181023</v>
      </c>
      <c r="BC19" s="62">
        <v>119</v>
      </c>
      <c r="BD19" s="81"/>
      <c r="BE19" s="82"/>
      <c r="BF19" s="83"/>
    </row>
    <row r="20" spans="1:58" x14ac:dyDescent="0.2">
      <c r="A20" s="517" t="s">
        <v>122</v>
      </c>
      <c r="B20" s="523">
        <v>15</v>
      </c>
      <c r="C20" s="524" t="s">
        <v>4057</v>
      </c>
      <c r="D20" s="525">
        <v>61</v>
      </c>
      <c r="E20" s="515">
        <v>25</v>
      </c>
      <c r="F20" s="273" t="s">
        <v>3270</v>
      </c>
      <c r="G20" s="273">
        <v>40</v>
      </c>
      <c r="H20" s="145">
        <v>19</v>
      </c>
      <c r="I20" s="146" t="s">
        <v>2524</v>
      </c>
      <c r="J20" s="147">
        <v>58</v>
      </c>
      <c r="K20" s="135">
        <v>28</v>
      </c>
      <c r="L20" s="286" t="s">
        <v>1770</v>
      </c>
      <c r="M20" s="136">
        <v>56</v>
      </c>
      <c r="N20" s="314">
        <v>17</v>
      </c>
      <c r="O20" s="315" t="s">
        <v>1012</v>
      </c>
      <c r="P20" s="316">
        <v>129</v>
      </c>
      <c r="Q20" s="272">
        <v>16</v>
      </c>
      <c r="R20" s="273" t="s">
        <v>278</v>
      </c>
      <c r="S20" s="274">
        <v>159</v>
      </c>
      <c r="T20" s="81">
        <v>12</v>
      </c>
      <c r="U20" s="82">
        <v>198350</v>
      </c>
      <c r="V20" s="83">
        <v>93</v>
      </c>
      <c r="W20" s="63">
        <v>15</v>
      </c>
      <c r="X20" s="14">
        <v>173118</v>
      </c>
      <c r="Y20" s="64">
        <v>137</v>
      </c>
      <c r="Z20" s="81">
        <v>9</v>
      </c>
      <c r="AA20" s="82">
        <v>139000</v>
      </c>
      <c r="AB20" s="83">
        <v>85</v>
      </c>
      <c r="AC20" s="63">
        <v>8</v>
      </c>
      <c r="AD20" s="14">
        <v>239862</v>
      </c>
      <c r="AE20" s="64">
        <v>151</v>
      </c>
      <c r="AF20" s="81">
        <v>5</v>
      </c>
      <c r="AG20" s="82">
        <v>263700</v>
      </c>
      <c r="AH20" s="83">
        <v>170</v>
      </c>
      <c r="AI20" s="63">
        <v>7</v>
      </c>
      <c r="AJ20" s="14">
        <v>319536</v>
      </c>
      <c r="AK20" s="64">
        <v>62</v>
      </c>
      <c r="AL20" s="78">
        <v>9</v>
      </c>
      <c r="AM20" s="79">
        <v>211478</v>
      </c>
      <c r="AN20" s="80">
        <v>74</v>
      </c>
      <c r="AO20" s="63">
        <v>10</v>
      </c>
      <c r="AP20" s="14">
        <v>159980</v>
      </c>
      <c r="AQ20" s="64">
        <v>116</v>
      </c>
      <c r="AR20" s="81">
        <v>21</v>
      </c>
      <c r="AS20" s="82">
        <v>204003</v>
      </c>
      <c r="AT20" s="83">
        <v>164</v>
      </c>
      <c r="AU20" s="63">
        <v>10</v>
      </c>
      <c r="AV20" s="14">
        <v>257350</v>
      </c>
      <c r="AW20" s="64">
        <v>46</v>
      </c>
      <c r="AX20" s="81">
        <v>29</v>
      </c>
      <c r="AY20" s="82">
        <v>170806</v>
      </c>
      <c r="AZ20" s="83">
        <v>122</v>
      </c>
      <c r="BA20" s="61">
        <v>14</v>
      </c>
      <c r="BB20" s="13">
        <v>173185</v>
      </c>
      <c r="BC20" s="62">
        <v>70</v>
      </c>
      <c r="BD20" s="81"/>
      <c r="BE20" s="82"/>
      <c r="BF20" s="83"/>
    </row>
    <row r="21" spans="1:58" x14ac:dyDescent="0.2">
      <c r="A21" s="517" t="s">
        <v>19</v>
      </c>
      <c r="B21" s="523">
        <v>26</v>
      </c>
      <c r="C21" s="524" t="s">
        <v>4058</v>
      </c>
      <c r="D21" s="525">
        <v>98</v>
      </c>
      <c r="E21" s="515">
        <v>23</v>
      </c>
      <c r="F21" s="273" t="s">
        <v>3271</v>
      </c>
      <c r="G21" s="273">
        <v>101</v>
      </c>
      <c r="H21" s="145">
        <v>16</v>
      </c>
      <c r="I21" s="146" t="s">
        <v>2525</v>
      </c>
      <c r="J21" s="147">
        <v>67</v>
      </c>
      <c r="K21" s="135">
        <v>19</v>
      </c>
      <c r="L21" s="286" t="s">
        <v>1771</v>
      </c>
      <c r="M21" s="136">
        <v>129</v>
      </c>
      <c r="N21" s="314">
        <v>15</v>
      </c>
      <c r="O21" s="315" t="s">
        <v>1013</v>
      </c>
      <c r="P21" s="316">
        <v>132</v>
      </c>
      <c r="Q21" s="272">
        <v>23</v>
      </c>
      <c r="R21" s="273" t="s">
        <v>279</v>
      </c>
      <c r="S21" s="274">
        <v>135</v>
      </c>
      <c r="T21" s="81">
        <v>15</v>
      </c>
      <c r="U21" s="82">
        <v>196620</v>
      </c>
      <c r="V21" s="83">
        <v>115</v>
      </c>
      <c r="W21" s="63">
        <v>20</v>
      </c>
      <c r="X21" s="14">
        <v>153095</v>
      </c>
      <c r="Y21" s="64">
        <v>124</v>
      </c>
      <c r="Z21" s="81">
        <v>17</v>
      </c>
      <c r="AA21" s="82">
        <v>186240</v>
      </c>
      <c r="AB21" s="83">
        <v>123</v>
      </c>
      <c r="AC21" s="63">
        <v>21</v>
      </c>
      <c r="AD21" s="14">
        <v>196329</v>
      </c>
      <c r="AE21" s="64">
        <v>125</v>
      </c>
      <c r="AF21" s="81">
        <v>10</v>
      </c>
      <c r="AG21" s="82">
        <v>177820</v>
      </c>
      <c r="AH21" s="83">
        <v>150</v>
      </c>
      <c r="AI21" s="63">
        <v>12</v>
      </c>
      <c r="AJ21" s="14">
        <v>198167</v>
      </c>
      <c r="AK21" s="64">
        <v>152</v>
      </c>
      <c r="AL21" s="78">
        <v>19</v>
      </c>
      <c r="AM21" s="79">
        <v>269226</v>
      </c>
      <c r="AN21" s="80">
        <v>171</v>
      </c>
      <c r="AO21" s="63">
        <v>14</v>
      </c>
      <c r="AP21" s="14">
        <v>168086</v>
      </c>
      <c r="AQ21" s="64">
        <v>111</v>
      </c>
      <c r="AR21" s="81">
        <v>19</v>
      </c>
      <c r="AS21" s="82">
        <v>217237</v>
      </c>
      <c r="AT21" s="83">
        <v>79</v>
      </c>
      <c r="AU21" s="63">
        <v>26</v>
      </c>
      <c r="AV21" s="14">
        <v>196412</v>
      </c>
      <c r="AW21" s="64">
        <v>90</v>
      </c>
      <c r="AX21" s="81">
        <v>24</v>
      </c>
      <c r="AY21" s="82">
        <v>215870</v>
      </c>
      <c r="AZ21" s="83">
        <v>113</v>
      </c>
      <c r="BA21" s="61">
        <v>24</v>
      </c>
      <c r="BB21" s="13">
        <v>145267</v>
      </c>
      <c r="BC21" s="62">
        <v>74</v>
      </c>
      <c r="BD21" s="81">
        <v>29</v>
      </c>
      <c r="BE21" s="82">
        <v>143341</v>
      </c>
      <c r="BF21" s="83">
        <v>81</v>
      </c>
    </row>
    <row r="22" spans="1:58" x14ac:dyDescent="0.2">
      <c r="A22" s="517" t="s">
        <v>140</v>
      </c>
      <c r="B22" s="523">
        <v>2</v>
      </c>
      <c r="C22" s="524" t="s">
        <v>4059</v>
      </c>
      <c r="D22" s="525">
        <v>44</v>
      </c>
      <c r="E22" s="515">
        <v>3</v>
      </c>
      <c r="F22" s="273" t="s">
        <v>3272</v>
      </c>
      <c r="G22" s="273">
        <v>79</v>
      </c>
      <c r="H22" s="139">
        <v>3</v>
      </c>
      <c r="I22" s="140" t="s">
        <v>2526</v>
      </c>
      <c r="J22" s="141">
        <v>23</v>
      </c>
      <c r="K22" s="135">
        <v>6</v>
      </c>
      <c r="L22" s="286" t="s">
        <v>1772</v>
      </c>
      <c r="M22" s="136">
        <v>41</v>
      </c>
      <c r="N22" s="314">
        <v>12</v>
      </c>
      <c r="O22" s="315" t="s">
        <v>1014</v>
      </c>
      <c r="P22" s="316">
        <v>96</v>
      </c>
      <c r="Q22" s="275">
        <v>7</v>
      </c>
      <c r="R22" s="276" t="s">
        <v>280</v>
      </c>
      <c r="S22" s="277">
        <v>86</v>
      </c>
      <c r="T22" s="81">
        <v>4</v>
      </c>
      <c r="U22" s="82">
        <v>195475</v>
      </c>
      <c r="V22" s="83">
        <v>91</v>
      </c>
      <c r="W22" s="63">
        <v>4</v>
      </c>
      <c r="X22" s="14">
        <v>176719</v>
      </c>
      <c r="Y22" s="64">
        <v>103</v>
      </c>
      <c r="Z22" s="81">
        <v>4</v>
      </c>
      <c r="AA22" s="82">
        <v>124250</v>
      </c>
      <c r="AB22" s="83">
        <v>67</v>
      </c>
      <c r="AC22" s="63">
        <v>2</v>
      </c>
      <c r="AD22" s="14">
        <v>188000</v>
      </c>
      <c r="AE22" s="64">
        <v>179</v>
      </c>
      <c r="AF22" s="81">
        <v>6</v>
      </c>
      <c r="AG22" s="82">
        <v>133838</v>
      </c>
      <c r="AH22" s="83">
        <v>66</v>
      </c>
      <c r="AI22" s="63">
        <v>2</v>
      </c>
      <c r="AJ22" s="14">
        <v>51500</v>
      </c>
      <c r="AK22" s="64">
        <v>123</v>
      </c>
      <c r="AL22" s="78">
        <v>3</v>
      </c>
      <c r="AM22" s="79">
        <v>286426</v>
      </c>
      <c r="AN22" s="80">
        <v>123</v>
      </c>
      <c r="AO22" s="63">
        <v>7</v>
      </c>
      <c r="AP22" s="14">
        <v>166143</v>
      </c>
      <c r="AQ22" s="64">
        <v>40</v>
      </c>
      <c r="AR22" s="81">
        <v>15</v>
      </c>
      <c r="AS22" s="82">
        <v>253650</v>
      </c>
      <c r="AT22" s="83">
        <v>66</v>
      </c>
      <c r="AU22" s="63">
        <v>3</v>
      </c>
      <c r="AV22" s="14">
        <v>344667</v>
      </c>
      <c r="AW22" s="64">
        <v>61</v>
      </c>
      <c r="AX22" s="81">
        <v>7</v>
      </c>
      <c r="AY22" s="82">
        <v>167600</v>
      </c>
      <c r="AZ22" s="83">
        <v>82</v>
      </c>
      <c r="BA22" s="63">
        <v>8</v>
      </c>
      <c r="BB22" s="14">
        <v>169300</v>
      </c>
      <c r="BC22" s="64">
        <v>150</v>
      </c>
      <c r="BD22" s="81"/>
      <c r="BE22" s="82"/>
      <c r="BF22" s="83"/>
    </row>
    <row r="23" spans="1:58" x14ac:dyDescent="0.2">
      <c r="A23" s="195"/>
      <c r="B23" s="526"/>
      <c r="C23" s="519"/>
      <c r="D23" s="520"/>
      <c r="E23" s="516"/>
      <c r="F23" s="488"/>
      <c r="G23" s="482"/>
      <c r="H23" s="145"/>
      <c r="I23" s="146"/>
      <c r="J23" s="147"/>
      <c r="K23" s="452"/>
      <c r="L23" s="300"/>
      <c r="M23" s="453"/>
      <c r="N23" s="205"/>
      <c r="O23" s="206"/>
      <c r="P23" s="207"/>
      <c r="Q23" s="278" t="s">
        <v>191</v>
      </c>
      <c r="R23" s="159"/>
      <c r="S23" s="160"/>
      <c r="T23" s="203"/>
      <c r="U23" s="161"/>
      <c r="V23" s="162"/>
      <c r="W23" s="202"/>
      <c r="X23" s="159"/>
      <c r="Y23" s="160"/>
      <c r="Z23" s="203"/>
      <c r="AA23" s="161"/>
      <c r="AB23" s="162"/>
      <c r="AC23" s="202"/>
      <c r="AD23" s="159"/>
      <c r="AE23" s="160"/>
      <c r="AF23" s="161"/>
      <c r="AG23" s="161"/>
      <c r="AH23" s="161"/>
      <c r="AI23" s="202"/>
      <c r="AJ23" s="159"/>
      <c r="AK23" s="160"/>
      <c r="AL23" s="161"/>
      <c r="AM23" s="161"/>
      <c r="AN23" s="161"/>
      <c r="AO23" s="202"/>
      <c r="AP23" s="159"/>
      <c r="AQ23" s="160"/>
      <c r="AR23" s="196"/>
      <c r="AS23" s="196"/>
      <c r="AT23" s="196"/>
      <c r="AU23" s="202"/>
      <c r="AV23" s="159"/>
      <c r="AW23" s="160"/>
      <c r="AX23" s="161"/>
      <c r="AY23" s="161"/>
      <c r="AZ23" s="161"/>
      <c r="BA23" s="200"/>
      <c r="BB23" s="197"/>
      <c r="BC23" s="201"/>
      <c r="BD23" s="161"/>
      <c r="BE23" s="161"/>
      <c r="BF23" s="162"/>
    </row>
    <row r="24" spans="1:58" x14ac:dyDescent="0.2">
      <c r="A24" s="199" t="s">
        <v>195</v>
      </c>
      <c r="B24" s="433">
        <v>146</v>
      </c>
      <c r="C24" s="527" t="s">
        <v>4076</v>
      </c>
      <c r="D24" s="528">
        <v>78</v>
      </c>
      <c r="E24" s="280">
        <v>135</v>
      </c>
      <c r="F24" s="280" t="s">
        <v>3287</v>
      </c>
      <c r="G24" s="281">
        <v>96</v>
      </c>
      <c r="H24" s="224">
        <v>140</v>
      </c>
      <c r="I24" s="225" t="s">
        <v>2540</v>
      </c>
      <c r="J24" s="226">
        <v>81</v>
      </c>
      <c r="K24" s="255">
        <v>153</v>
      </c>
      <c r="L24" s="308" t="s">
        <v>1791</v>
      </c>
      <c r="M24" s="256">
        <v>100</v>
      </c>
      <c r="N24" s="320">
        <v>162</v>
      </c>
      <c r="O24" s="321" t="s">
        <v>1033</v>
      </c>
      <c r="P24" s="322">
        <v>162</v>
      </c>
      <c r="Q24" s="279">
        <v>150</v>
      </c>
      <c r="R24" s="280" t="s">
        <v>297</v>
      </c>
      <c r="S24" s="281">
        <v>156</v>
      </c>
      <c r="T24" s="75">
        <v>108</v>
      </c>
      <c r="U24" s="76">
        <v>171898</v>
      </c>
      <c r="V24" s="77">
        <v>139</v>
      </c>
      <c r="W24" s="59">
        <v>133</v>
      </c>
      <c r="X24" s="47">
        <v>160815</v>
      </c>
      <c r="Y24" s="60">
        <v>137</v>
      </c>
      <c r="Z24" s="75">
        <v>101</v>
      </c>
      <c r="AA24" s="76">
        <v>179212</v>
      </c>
      <c r="AB24" s="77">
        <v>158</v>
      </c>
      <c r="AC24" s="90">
        <v>88</v>
      </c>
      <c r="AD24" s="28">
        <v>143293</v>
      </c>
      <c r="AE24" s="91">
        <v>163</v>
      </c>
      <c r="AF24" s="95">
        <v>107</v>
      </c>
      <c r="AG24" s="95">
        <v>166866</v>
      </c>
      <c r="AH24" s="95">
        <v>147</v>
      </c>
      <c r="AI24" s="90">
        <v>106</v>
      </c>
      <c r="AJ24" s="28">
        <v>167557</v>
      </c>
      <c r="AK24" s="91">
        <v>133</v>
      </c>
      <c r="AL24" s="95">
        <v>117</v>
      </c>
      <c r="AM24" s="95">
        <v>183037</v>
      </c>
      <c r="AN24" s="95">
        <v>138</v>
      </c>
      <c r="AO24" s="90">
        <v>162</v>
      </c>
      <c r="AP24" s="28">
        <v>198908</v>
      </c>
      <c r="AQ24" s="91">
        <v>128</v>
      </c>
      <c r="AR24" s="143"/>
      <c r="AS24" s="143"/>
      <c r="AT24" s="143"/>
      <c r="AU24" s="137"/>
      <c r="AV24" s="41"/>
      <c r="AW24" s="138"/>
      <c r="AX24" s="152"/>
      <c r="AY24" s="152"/>
      <c r="AZ24" s="152"/>
      <c r="BA24" s="155"/>
      <c r="BB24" s="50"/>
      <c r="BC24" s="156"/>
      <c r="BD24" s="152"/>
      <c r="BE24" s="152"/>
      <c r="BF24" s="153"/>
    </row>
    <row r="25" spans="1:58" x14ac:dyDescent="0.2">
      <c r="A25" t="s">
        <v>196</v>
      </c>
      <c r="B25" s="430">
        <v>1</v>
      </c>
      <c r="C25" s="524" t="s">
        <v>4061</v>
      </c>
      <c r="D25" s="525">
        <v>149</v>
      </c>
      <c r="E25" s="272">
        <v>3</v>
      </c>
      <c r="F25" s="273" t="s">
        <v>3274</v>
      </c>
      <c r="G25" s="273">
        <v>52</v>
      </c>
      <c r="H25" s="145">
        <v>1</v>
      </c>
      <c r="I25" s="146" t="s">
        <v>1146</v>
      </c>
      <c r="J25" s="147">
        <v>220</v>
      </c>
      <c r="K25" s="135">
        <v>2</v>
      </c>
      <c r="L25" s="286" t="s">
        <v>1774</v>
      </c>
      <c r="M25" s="136">
        <v>120</v>
      </c>
      <c r="N25" s="314">
        <v>2</v>
      </c>
      <c r="O25" s="315" t="s">
        <v>1015</v>
      </c>
      <c r="P25" s="316">
        <v>156</v>
      </c>
      <c r="Q25" s="272">
        <v>3</v>
      </c>
      <c r="R25" s="273" t="s">
        <v>281</v>
      </c>
      <c r="S25" s="273">
        <v>172</v>
      </c>
      <c r="T25" s="81">
        <v>2</v>
      </c>
      <c r="U25" s="82">
        <v>163750</v>
      </c>
      <c r="V25" s="83">
        <v>62</v>
      </c>
      <c r="W25" s="63">
        <v>1</v>
      </c>
      <c r="X25" s="14">
        <v>125000</v>
      </c>
      <c r="Y25" s="64">
        <v>54</v>
      </c>
      <c r="Z25" s="81">
        <v>0</v>
      </c>
      <c r="AA25" s="82"/>
      <c r="AB25" s="83"/>
      <c r="AC25" s="63">
        <v>1</v>
      </c>
      <c r="AD25" s="14">
        <v>68000</v>
      </c>
      <c r="AE25" s="64">
        <v>44</v>
      </c>
      <c r="AF25" s="81">
        <v>1</v>
      </c>
      <c r="AG25" s="82">
        <v>190000</v>
      </c>
      <c r="AH25" s="83">
        <v>146</v>
      </c>
      <c r="AI25" s="63">
        <v>0</v>
      </c>
      <c r="AJ25" s="14"/>
      <c r="AK25" s="64"/>
      <c r="AL25" s="78">
        <v>1</v>
      </c>
      <c r="AM25" s="79">
        <v>162500</v>
      </c>
      <c r="AN25" s="80">
        <v>163</v>
      </c>
      <c r="AO25" s="63">
        <v>0</v>
      </c>
      <c r="AQ25" s="64"/>
      <c r="AR25" s="145"/>
      <c r="AS25" s="146"/>
      <c r="AT25" s="147"/>
      <c r="AU25" s="63"/>
      <c r="AW25" s="64"/>
      <c r="AX25" s="81"/>
      <c r="AY25" s="82"/>
      <c r="AZ25" s="83"/>
      <c r="BA25" s="61"/>
      <c r="BB25" s="13"/>
      <c r="BC25" s="62"/>
      <c r="BD25" s="81"/>
      <c r="BE25" s="82"/>
      <c r="BF25" s="83"/>
    </row>
    <row r="26" spans="1:58" x14ac:dyDescent="0.2">
      <c r="A26" t="s">
        <v>211</v>
      </c>
      <c r="B26" s="523">
        <v>0</v>
      </c>
      <c r="C26" s="524" t="s">
        <v>270</v>
      </c>
      <c r="D26" s="525">
        <v>0</v>
      </c>
      <c r="E26" s="272">
        <v>1</v>
      </c>
      <c r="F26" s="273" t="s">
        <v>1045</v>
      </c>
      <c r="G26" s="273">
        <v>203</v>
      </c>
      <c r="H26" s="145">
        <v>0</v>
      </c>
      <c r="I26" s="146" t="s">
        <v>270</v>
      </c>
      <c r="J26" s="147">
        <v>0</v>
      </c>
      <c r="K26" s="135">
        <v>0</v>
      </c>
      <c r="L26" s="286" t="s">
        <v>270</v>
      </c>
      <c r="M26" s="136">
        <v>0</v>
      </c>
      <c r="N26" s="314">
        <v>0</v>
      </c>
      <c r="O26" s="315" t="s">
        <v>270</v>
      </c>
      <c r="P26" s="316">
        <v>0</v>
      </c>
      <c r="Q26" s="272">
        <v>0</v>
      </c>
      <c r="R26" s="273" t="s">
        <v>270</v>
      </c>
      <c r="S26" s="273">
        <v>0</v>
      </c>
      <c r="T26" s="81">
        <v>0</v>
      </c>
      <c r="U26" s="82">
        <v>0</v>
      </c>
      <c r="V26" s="83">
        <v>0</v>
      </c>
      <c r="W26" s="63">
        <v>0</v>
      </c>
      <c r="X26" s="14">
        <v>0</v>
      </c>
      <c r="Y26" s="64">
        <v>0</v>
      </c>
      <c r="Z26" s="81">
        <v>0</v>
      </c>
      <c r="AA26" s="82"/>
      <c r="AB26" s="83"/>
      <c r="AC26" s="63">
        <v>0</v>
      </c>
      <c r="AE26" s="64"/>
      <c r="AF26" s="81">
        <v>0</v>
      </c>
      <c r="AG26" s="82"/>
      <c r="AH26" s="83"/>
      <c r="AI26" s="63">
        <v>0</v>
      </c>
      <c r="AJ26" s="14"/>
      <c r="AK26" s="64"/>
      <c r="AL26" s="81">
        <v>0</v>
      </c>
      <c r="AM26" s="82"/>
      <c r="AN26" s="83"/>
      <c r="AO26" s="63">
        <v>0</v>
      </c>
      <c r="AQ26" s="64"/>
      <c r="AR26" s="145"/>
      <c r="AS26" s="146"/>
      <c r="AT26" s="147"/>
      <c r="AU26" s="63"/>
      <c r="AW26" s="64"/>
      <c r="AX26" s="81"/>
      <c r="AY26" s="82"/>
      <c r="AZ26" s="83"/>
      <c r="BA26" s="61"/>
      <c r="BB26" s="13"/>
      <c r="BC26" s="62"/>
      <c r="BD26" s="81"/>
      <c r="BE26" s="82"/>
      <c r="BF26" s="83"/>
    </row>
    <row r="27" spans="1:58" x14ac:dyDescent="0.2">
      <c r="A27" t="s">
        <v>197</v>
      </c>
      <c r="B27" s="523">
        <v>0</v>
      </c>
      <c r="C27" s="524" t="s">
        <v>270</v>
      </c>
      <c r="D27" s="525">
        <v>0</v>
      </c>
      <c r="E27" s="272">
        <v>0</v>
      </c>
      <c r="F27" s="273" t="s">
        <v>270</v>
      </c>
      <c r="G27" s="273">
        <v>0</v>
      </c>
      <c r="H27" s="145">
        <v>0</v>
      </c>
      <c r="I27" s="146" t="s">
        <v>270</v>
      </c>
      <c r="J27" s="147">
        <v>0</v>
      </c>
      <c r="K27" s="135">
        <v>1</v>
      </c>
      <c r="L27" s="286" t="s">
        <v>1775</v>
      </c>
      <c r="M27" s="136">
        <v>332</v>
      </c>
      <c r="N27" s="314">
        <v>2</v>
      </c>
      <c r="O27" s="315" t="s">
        <v>374</v>
      </c>
      <c r="P27" s="316">
        <v>83</v>
      </c>
      <c r="Q27" s="272">
        <v>1</v>
      </c>
      <c r="R27" s="273" t="s">
        <v>282</v>
      </c>
      <c r="S27" s="273">
        <v>86</v>
      </c>
      <c r="T27" s="81">
        <v>1</v>
      </c>
      <c r="U27" s="82">
        <v>235000</v>
      </c>
      <c r="V27" s="83">
        <v>198</v>
      </c>
      <c r="W27" s="63">
        <v>0</v>
      </c>
      <c r="X27" s="14">
        <v>0</v>
      </c>
      <c r="Y27" s="64">
        <v>0</v>
      </c>
      <c r="Z27" s="81">
        <v>2</v>
      </c>
      <c r="AA27" s="82">
        <v>480500</v>
      </c>
      <c r="AB27" s="83">
        <v>317</v>
      </c>
      <c r="AC27" s="63">
        <v>0</v>
      </c>
      <c r="AE27" s="64"/>
      <c r="AF27" s="81">
        <v>0</v>
      </c>
      <c r="AG27" s="82"/>
      <c r="AH27" s="83"/>
      <c r="AI27" s="63">
        <v>0</v>
      </c>
      <c r="AJ27" s="14"/>
      <c r="AK27" s="64"/>
      <c r="AL27" s="78">
        <v>1</v>
      </c>
      <c r="AM27" s="79">
        <v>189000</v>
      </c>
      <c r="AN27" s="80">
        <v>164</v>
      </c>
      <c r="AO27" s="63">
        <v>0</v>
      </c>
      <c r="AQ27" s="64"/>
      <c r="AR27" s="145"/>
      <c r="AS27" s="146"/>
      <c r="AT27" s="147"/>
      <c r="AU27" s="63"/>
      <c r="AW27" s="64"/>
      <c r="AX27" s="81"/>
      <c r="AY27" s="82"/>
      <c r="AZ27" s="83"/>
      <c r="BA27" s="61"/>
      <c r="BB27" s="13"/>
      <c r="BC27" s="62"/>
      <c r="BD27" s="81"/>
      <c r="BE27" s="82"/>
      <c r="BF27" s="83"/>
    </row>
    <row r="28" spans="1:58" x14ac:dyDescent="0.2">
      <c r="A28" t="s">
        <v>198</v>
      </c>
      <c r="B28" s="523">
        <v>4</v>
      </c>
      <c r="C28" s="524" t="s">
        <v>4062</v>
      </c>
      <c r="D28" s="525">
        <v>124</v>
      </c>
      <c r="E28" s="272">
        <v>1</v>
      </c>
      <c r="F28" s="273" t="s">
        <v>1146</v>
      </c>
      <c r="G28" s="273">
        <v>46</v>
      </c>
      <c r="H28" s="145">
        <v>1</v>
      </c>
      <c r="I28" s="146" t="s">
        <v>374</v>
      </c>
      <c r="J28" s="147">
        <v>4</v>
      </c>
      <c r="K28" s="135">
        <v>4</v>
      </c>
      <c r="L28" s="286" t="s">
        <v>1776</v>
      </c>
      <c r="M28" s="136">
        <v>69</v>
      </c>
      <c r="N28" s="314">
        <v>1</v>
      </c>
      <c r="O28" s="315" t="s">
        <v>1016</v>
      </c>
      <c r="P28" s="316">
        <v>84</v>
      </c>
      <c r="Q28" s="272">
        <v>3</v>
      </c>
      <c r="R28" s="273" t="s">
        <v>283</v>
      </c>
      <c r="S28" s="273">
        <v>308</v>
      </c>
      <c r="T28" s="81">
        <v>2</v>
      </c>
      <c r="U28" s="82">
        <v>282450</v>
      </c>
      <c r="V28" s="83">
        <v>144</v>
      </c>
      <c r="W28" s="63">
        <v>3</v>
      </c>
      <c r="X28" s="14">
        <v>271633</v>
      </c>
      <c r="Y28" s="64">
        <v>108</v>
      </c>
      <c r="Z28" s="81">
        <v>1</v>
      </c>
      <c r="AA28" s="82">
        <v>165000</v>
      </c>
      <c r="AB28" s="83">
        <v>164</v>
      </c>
      <c r="AC28" s="63">
        <v>1</v>
      </c>
      <c r="AD28" s="14">
        <v>172000</v>
      </c>
      <c r="AE28" s="64">
        <v>159</v>
      </c>
      <c r="AF28" s="81">
        <v>3</v>
      </c>
      <c r="AG28" s="82">
        <v>185133</v>
      </c>
      <c r="AH28" s="83">
        <v>112</v>
      </c>
      <c r="AI28" s="63">
        <v>1</v>
      </c>
      <c r="AJ28" s="14">
        <v>276000</v>
      </c>
      <c r="AK28" s="64">
        <v>215</v>
      </c>
      <c r="AL28" s="78">
        <v>1</v>
      </c>
      <c r="AM28" s="79">
        <v>310000</v>
      </c>
      <c r="AN28" s="80">
        <v>356</v>
      </c>
      <c r="AO28" s="61">
        <v>1</v>
      </c>
      <c r="AP28" s="13">
        <v>320000</v>
      </c>
      <c r="AQ28" s="62">
        <v>125</v>
      </c>
      <c r="AR28" s="145"/>
      <c r="AS28" s="146"/>
      <c r="AT28" s="147"/>
      <c r="AU28" s="63"/>
      <c r="AW28" s="64"/>
      <c r="AX28" s="81"/>
      <c r="AY28" s="82"/>
      <c r="AZ28" s="83"/>
      <c r="BA28" s="61"/>
      <c r="BB28" s="13"/>
      <c r="BC28" s="62"/>
      <c r="BD28" s="81"/>
      <c r="BE28" s="82"/>
      <c r="BF28" s="83"/>
    </row>
    <row r="29" spans="1:58" x14ac:dyDescent="0.2">
      <c r="A29" t="s">
        <v>64</v>
      </c>
      <c r="B29" s="523">
        <v>2</v>
      </c>
      <c r="C29" s="524" t="s">
        <v>4063</v>
      </c>
      <c r="D29" s="525">
        <v>69</v>
      </c>
      <c r="E29" s="272">
        <v>2</v>
      </c>
      <c r="F29" s="273" t="s">
        <v>3275</v>
      </c>
      <c r="G29" s="273">
        <v>69</v>
      </c>
      <c r="H29" s="145">
        <v>1</v>
      </c>
      <c r="I29" s="146" t="s">
        <v>373</v>
      </c>
      <c r="J29" s="147">
        <v>126</v>
      </c>
      <c r="K29" s="135">
        <v>2</v>
      </c>
      <c r="L29" s="286" t="s">
        <v>1777</v>
      </c>
      <c r="M29" s="136">
        <v>254</v>
      </c>
      <c r="N29" s="314">
        <v>1</v>
      </c>
      <c r="O29" s="315" t="s">
        <v>1017</v>
      </c>
      <c r="P29" s="316">
        <v>92</v>
      </c>
      <c r="Q29" s="272">
        <v>2</v>
      </c>
      <c r="R29" s="273" t="s">
        <v>284</v>
      </c>
      <c r="S29" s="273">
        <v>143</v>
      </c>
      <c r="T29" s="81">
        <v>4</v>
      </c>
      <c r="U29" s="82">
        <v>271250</v>
      </c>
      <c r="V29" s="83">
        <v>240</v>
      </c>
      <c r="W29" s="63">
        <v>3</v>
      </c>
      <c r="X29" s="14">
        <v>219167</v>
      </c>
      <c r="Y29" s="64">
        <v>131</v>
      </c>
      <c r="Z29" s="81">
        <v>3</v>
      </c>
      <c r="AA29" s="82">
        <v>319000</v>
      </c>
      <c r="AB29" s="83">
        <v>154</v>
      </c>
      <c r="AC29" s="63">
        <v>1</v>
      </c>
      <c r="AD29" s="14">
        <v>140000</v>
      </c>
      <c r="AE29" s="64">
        <v>395</v>
      </c>
      <c r="AF29" s="81">
        <v>0</v>
      </c>
      <c r="AG29" s="82"/>
      <c r="AH29" s="83"/>
      <c r="AI29" s="63">
        <v>2</v>
      </c>
      <c r="AJ29" s="14">
        <v>228000</v>
      </c>
      <c r="AK29" s="64">
        <v>287</v>
      </c>
      <c r="AL29" s="78">
        <v>1</v>
      </c>
      <c r="AM29" s="79">
        <v>235000</v>
      </c>
      <c r="AN29" s="80">
        <v>158</v>
      </c>
      <c r="AO29" s="63">
        <v>0</v>
      </c>
      <c r="AQ29" s="64"/>
      <c r="AR29" s="145"/>
      <c r="AS29" s="146"/>
      <c r="AT29" s="147"/>
      <c r="AU29" s="63"/>
      <c r="AW29" s="64"/>
      <c r="AX29" s="81"/>
      <c r="AY29" s="82"/>
      <c r="AZ29" s="83"/>
      <c r="BA29" s="61"/>
      <c r="BB29" s="13"/>
      <c r="BC29" s="62"/>
      <c r="BD29" s="81"/>
      <c r="BE29" s="82"/>
      <c r="BF29" s="83"/>
    </row>
    <row r="30" spans="1:58" x14ac:dyDescent="0.2">
      <c r="A30" t="s">
        <v>213</v>
      </c>
      <c r="B30" s="523">
        <v>24</v>
      </c>
      <c r="C30" s="524" t="s">
        <v>4064</v>
      </c>
      <c r="D30" s="525">
        <v>78</v>
      </c>
      <c r="E30" s="272">
        <v>22</v>
      </c>
      <c r="F30" s="273" t="s">
        <v>3276</v>
      </c>
      <c r="G30" s="273">
        <v>156</v>
      </c>
      <c r="H30" s="145">
        <v>21</v>
      </c>
      <c r="I30" s="146" t="s">
        <v>2528</v>
      </c>
      <c r="J30" s="147">
        <v>82</v>
      </c>
      <c r="K30" s="135">
        <v>26</v>
      </c>
      <c r="L30" s="286" t="s">
        <v>1778</v>
      </c>
      <c r="M30" s="136">
        <v>92</v>
      </c>
      <c r="N30" s="314">
        <v>30</v>
      </c>
      <c r="O30" s="315" t="s">
        <v>1018</v>
      </c>
      <c r="P30" s="316">
        <v>144</v>
      </c>
      <c r="Q30" s="272">
        <v>23</v>
      </c>
      <c r="R30" s="273" t="s">
        <v>285</v>
      </c>
      <c r="S30" s="273">
        <v>186</v>
      </c>
      <c r="T30" s="81">
        <v>15</v>
      </c>
      <c r="U30" s="82">
        <v>148080</v>
      </c>
      <c r="V30" s="83">
        <v>157</v>
      </c>
      <c r="W30" s="63">
        <v>14</v>
      </c>
      <c r="X30" s="14">
        <v>134636</v>
      </c>
      <c r="Y30" s="64">
        <v>112</v>
      </c>
      <c r="Z30" s="81">
        <v>15</v>
      </c>
      <c r="AA30" s="82">
        <v>137720</v>
      </c>
      <c r="AB30" s="83">
        <v>193</v>
      </c>
      <c r="AC30" s="63">
        <v>13</v>
      </c>
      <c r="AD30" s="14">
        <v>118088</v>
      </c>
      <c r="AE30" s="64">
        <v>151</v>
      </c>
      <c r="AF30" s="81">
        <v>15</v>
      </c>
      <c r="AG30" s="82">
        <v>134581</v>
      </c>
      <c r="AH30" s="83">
        <v>155</v>
      </c>
      <c r="AI30" s="63">
        <v>14</v>
      </c>
      <c r="AJ30" s="14">
        <v>147807</v>
      </c>
      <c r="AK30" s="64">
        <v>128</v>
      </c>
      <c r="AL30" s="78">
        <v>20</v>
      </c>
      <c r="AM30" s="79">
        <v>160790</v>
      </c>
      <c r="AN30" s="80">
        <v>107</v>
      </c>
      <c r="AO30" s="61">
        <v>35</v>
      </c>
      <c r="AP30" s="13">
        <v>169081</v>
      </c>
      <c r="AQ30" s="62">
        <v>134</v>
      </c>
      <c r="AR30" s="145"/>
      <c r="AS30" s="146"/>
      <c r="AT30" s="147"/>
      <c r="AU30" s="63"/>
      <c r="AW30" s="64"/>
      <c r="AX30" s="81"/>
      <c r="AY30" s="82"/>
      <c r="AZ30" s="83"/>
      <c r="BA30" s="61"/>
      <c r="BB30" s="13"/>
      <c r="BC30" s="62"/>
      <c r="BD30" s="81"/>
      <c r="BE30" s="82"/>
      <c r="BF30" s="83"/>
    </row>
    <row r="31" spans="1:58" x14ac:dyDescent="0.2">
      <c r="A31" t="s">
        <v>199</v>
      </c>
      <c r="B31" s="523">
        <v>2</v>
      </c>
      <c r="C31" s="524" t="s">
        <v>1045</v>
      </c>
      <c r="D31" s="525">
        <v>105</v>
      </c>
      <c r="E31" s="272">
        <v>1</v>
      </c>
      <c r="F31" s="273" t="s">
        <v>3277</v>
      </c>
      <c r="G31" s="273">
        <v>4</v>
      </c>
      <c r="H31" s="145">
        <v>0</v>
      </c>
      <c r="I31" s="146" t="s">
        <v>270</v>
      </c>
      <c r="J31" s="147">
        <v>0</v>
      </c>
      <c r="K31" s="135">
        <v>1</v>
      </c>
      <c r="L31" s="286" t="s">
        <v>1779</v>
      </c>
      <c r="M31" s="136">
        <v>159</v>
      </c>
      <c r="N31" s="314">
        <v>2</v>
      </c>
      <c r="O31" s="315" t="s">
        <v>1019</v>
      </c>
      <c r="P31" s="316">
        <v>107</v>
      </c>
      <c r="Q31" s="272">
        <v>0</v>
      </c>
      <c r="R31" s="273" t="s">
        <v>270</v>
      </c>
      <c r="S31" s="273">
        <v>0</v>
      </c>
      <c r="T31" s="81">
        <v>0</v>
      </c>
      <c r="U31" s="82">
        <v>0</v>
      </c>
      <c r="V31" s="83">
        <v>0</v>
      </c>
      <c r="W31" s="63">
        <v>1</v>
      </c>
      <c r="X31" s="14">
        <v>135000</v>
      </c>
      <c r="Y31" s="64">
        <v>227</v>
      </c>
      <c r="Z31" s="81">
        <v>1</v>
      </c>
      <c r="AA31" s="82">
        <v>100212</v>
      </c>
      <c r="AB31" s="83">
        <v>158</v>
      </c>
      <c r="AC31" s="63">
        <v>0</v>
      </c>
      <c r="AE31" s="64"/>
      <c r="AF31" s="81">
        <v>2</v>
      </c>
      <c r="AG31" s="82">
        <v>125700</v>
      </c>
      <c r="AH31" s="83">
        <v>121</v>
      </c>
      <c r="AI31" s="63">
        <v>0</v>
      </c>
      <c r="AJ31" s="14"/>
      <c r="AK31" s="64"/>
      <c r="AL31" s="78">
        <v>2</v>
      </c>
      <c r="AM31" s="79">
        <v>210000</v>
      </c>
      <c r="AN31" s="80">
        <v>56</v>
      </c>
      <c r="AO31" s="61">
        <v>1</v>
      </c>
      <c r="AP31" s="13">
        <v>175000</v>
      </c>
      <c r="AQ31" s="62">
        <v>64</v>
      </c>
      <c r="AR31" s="145"/>
      <c r="AS31" s="146"/>
      <c r="AT31" s="147"/>
      <c r="AU31" s="63"/>
      <c r="AW31" s="64"/>
      <c r="AX31" s="81"/>
      <c r="AY31" s="82"/>
      <c r="AZ31" s="83"/>
      <c r="BA31" s="61"/>
      <c r="BB31" s="13"/>
      <c r="BC31" s="62"/>
      <c r="BD31" s="81"/>
      <c r="BE31" s="82"/>
      <c r="BF31" s="83"/>
    </row>
    <row r="32" spans="1:58" x14ac:dyDescent="0.2">
      <c r="A32" t="s">
        <v>200</v>
      </c>
      <c r="B32" s="523">
        <v>13</v>
      </c>
      <c r="C32" s="524" t="s">
        <v>4065</v>
      </c>
      <c r="D32" s="525">
        <v>60</v>
      </c>
      <c r="E32" s="272">
        <v>10</v>
      </c>
      <c r="F32" s="273" t="s">
        <v>3278</v>
      </c>
      <c r="G32" s="273">
        <v>59</v>
      </c>
      <c r="H32" s="145">
        <v>14</v>
      </c>
      <c r="I32" s="146" t="s">
        <v>2529</v>
      </c>
      <c r="J32" s="147">
        <v>61</v>
      </c>
      <c r="K32" s="135">
        <v>14</v>
      </c>
      <c r="L32" s="286" t="s">
        <v>1780</v>
      </c>
      <c r="M32" s="136">
        <v>112</v>
      </c>
      <c r="N32" s="314">
        <v>11</v>
      </c>
      <c r="O32" s="315" t="s">
        <v>1020</v>
      </c>
      <c r="P32" s="316">
        <v>104</v>
      </c>
      <c r="Q32" s="272">
        <v>5</v>
      </c>
      <c r="R32" s="273" t="s">
        <v>286</v>
      </c>
      <c r="S32" s="273">
        <v>159</v>
      </c>
      <c r="T32" s="81">
        <v>9</v>
      </c>
      <c r="U32" s="82">
        <v>213489</v>
      </c>
      <c r="V32" s="83">
        <v>84</v>
      </c>
      <c r="W32" s="63">
        <v>16</v>
      </c>
      <c r="X32" s="14">
        <v>246550</v>
      </c>
      <c r="Y32" s="64">
        <v>148</v>
      </c>
      <c r="Z32" s="81">
        <v>10</v>
      </c>
      <c r="AA32" s="82">
        <v>198872</v>
      </c>
      <c r="AB32" s="83">
        <v>102</v>
      </c>
      <c r="AC32" s="63">
        <v>10</v>
      </c>
      <c r="AD32" s="14">
        <v>194147</v>
      </c>
      <c r="AE32" s="64">
        <v>114</v>
      </c>
      <c r="AF32" s="81">
        <v>11</v>
      </c>
      <c r="AG32" s="82">
        <v>243259</v>
      </c>
      <c r="AH32" s="83">
        <v>115</v>
      </c>
      <c r="AI32" s="63">
        <v>8</v>
      </c>
      <c r="AJ32" s="14">
        <v>205222</v>
      </c>
      <c r="AK32" s="64">
        <v>137</v>
      </c>
      <c r="AL32" s="78">
        <v>8</v>
      </c>
      <c r="AM32" s="79">
        <v>188127</v>
      </c>
      <c r="AN32" s="80">
        <v>320</v>
      </c>
      <c r="AO32" s="61">
        <v>17</v>
      </c>
      <c r="AP32" s="13">
        <v>229471</v>
      </c>
      <c r="AQ32" s="62">
        <v>114</v>
      </c>
      <c r="AR32" s="145"/>
      <c r="AS32" s="146"/>
      <c r="AT32" s="147"/>
      <c r="AU32" s="63"/>
      <c r="AW32" s="64"/>
      <c r="AX32" s="81"/>
      <c r="AY32" s="82"/>
      <c r="AZ32" s="83"/>
      <c r="BA32" s="61"/>
      <c r="BB32" s="13"/>
      <c r="BC32" s="62"/>
      <c r="BD32" s="81"/>
      <c r="BE32" s="82"/>
      <c r="BF32" s="83"/>
    </row>
    <row r="33" spans="1:58" x14ac:dyDescent="0.2">
      <c r="A33" t="s">
        <v>201</v>
      </c>
      <c r="B33" s="523">
        <v>20</v>
      </c>
      <c r="C33" s="524" t="s">
        <v>4066</v>
      </c>
      <c r="D33" s="525">
        <v>56</v>
      </c>
      <c r="E33" s="272">
        <v>15</v>
      </c>
      <c r="F33" s="273" t="s">
        <v>3279</v>
      </c>
      <c r="G33" s="273">
        <v>95</v>
      </c>
      <c r="H33" s="145">
        <v>19</v>
      </c>
      <c r="I33" s="146" t="s">
        <v>2530</v>
      </c>
      <c r="J33" s="147">
        <v>58</v>
      </c>
      <c r="K33" s="135">
        <v>15</v>
      </c>
      <c r="L33" s="286" t="s">
        <v>1781</v>
      </c>
      <c r="M33" s="136">
        <v>186</v>
      </c>
      <c r="N33" s="314">
        <v>23</v>
      </c>
      <c r="O33" s="315" t="s">
        <v>1021</v>
      </c>
      <c r="P33" s="316">
        <v>224</v>
      </c>
      <c r="Q33" s="272">
        <v>16</v>
      </c>
      <c r="R33" s="273" t="s">
        <v>287</v>
      </c>
      <c r="S33" s="273">
        <v>166</v>
      </c>
      <c r="T33" s="81">
        <v>12</v>
      </c>
      <c r="U33" s="82">
        <v>122733</v>
      </c>
      <c r="V33" s="83">
        <v>163</v>
      </c>
      <c r="W33" s="63">
        <v>11</v>
      </c>
      <c r="X33" s="14">
        <v>92627</v>
      </c>
      <c r="Y33" s="64">
        <v>124</v>
      </c>
      <c r="Z33" s="81">
        <v>9</v>
      </c>
      <c r="AA33" s="82">
        <v>304033</v>
      </c>
      <c r="AB33" s="83">
        <v>193</v>
      </c>
      <c r="AC33" s="63">
        <v>9</v>
      </c>
      <c r="AD33" s="14">
        <v>125778</v>
      </c>
      <c r="AE33" s="64">
        <v>135</v>
      </c>
      <c r="AF33" s="81">
        <v>13</v>
      </c>
      <c r="AG33" s="82">
        <v>141415</v>
      </c>
      <c r="AH33" s="83">
        <v>141</v>
      </c>
      <c r="AI33" s="63">
        <v>20</v>
      </c>
      <c r="AJ33" s="14">
        <v>145295</v>
      </c>
      <c r="AK33" s="64">
        <v>73</v>
      </c>
      <c r="AL33" s="78">
        <v>7</v>
      </c>
      <c r="AM33" s="79">
        <v>133643</v>
      </c>
      <c r="AN33" s="80">
        <v>143</v>
      </c>
      <c r="AO33" s="61">
        <v>14</v>
      </c>
      <c r="AP33" s="13">
        <v>174386</v>
      </c>
      <c r="AQ33" s="62">
        <v>124</v>
      </c>
      <c r="AR33" s="145"/>
      <c r="AS33" s="146"/>
      <c r="AT33" s="147"/>
      <c r="AU33" s="63"/>
      <c r="AW33" s="64"/>
      <c r="AX33" s="81"/>
      <c r="AY33" s="82"/>
      <c r="AZ33" s="83"/>
      <c r="BA33" s="61"/>
      <c r="BB33" s="13"/>
      <c r="BC33" s="62"/>
      <c r="BD33" s="81"/>
      <c r="BE33" s="82"/>
      <c r="BF33" s="83"/>
    </row>
    <row r="34" spans="1:58" x14ac:dyDescent="0.2">
      <c r="A34" t="s">
        <v>212</v>
      </c>
      <c r="B34" s="523">
        <v>8</v>
      </c>
      <c r="C34" s="524" t="s">
        <v>4067</v>
      </c>
      <c r="D34" s="525">
        <v>41</v>
      </c>
      <c r="E34" s="272">
        <v>3</v>
      </c>
      <c r="F34" s="273" t="s">
        <v>3280</v>
      </c>
      <c r="G34" s="273">
        <v>125</v>
      </c>
      <c r="H34" s="145">
        <v>11</v>
      </c>
      <c r="I34" s="146" t="s">
        <v>2531</v>
      </c>
      <c r="J34" s="147">
        <v>65</v>
      </c>
      <c r="K34" s="135">
        <v>8</v>
      </c>
      <c r="L34" s="286" t="s">
        <v>1782</v>
      </c>
      <c r="M34" s="136">
        <v>58</v>
      </c>
      <c r="N34" s="314">
        <v>7</v>
      </c>
      <c r="O34" s="315" t="s">
        <v>1022</v>
      </c>
      <c r="P34" s="316">
        <v>122</v>
      </c>
      <c r="Q34" s="272">
        <v>11</v>
      </c>
      <c r="R34" s="273" t="s">
        <v>288</v>
      </c>
      <c r="S34" s="273">
        <v>131</v>
      </c>
      <c r="T34" s="81">
        <v>8</v>
      </c>
      <c r="U34" s="82">
        <v>193931</v>
      </c>
      <c r="V34" s="83">
        <v>103</v>
      </c>
      <c r="W34" s="63">
        <v>12</v>
      </c>
      <c r="X34" s="14">
        <v>182058</v>
      </c>
      <c r="Y34" s="64">
        <v>195</v>
      </c>
      <c r="Z34" s="81">
        <v>6</v>
      </c>
      <c r="AA34" s="82">
        <v>173817</v>
      </c>
      <c r="AB34" s="83">
        <v>126</v>
      </c>
      <c r="AC34" s="63">
        <v>4</v>
      </c>
      <c r="AD34" s="14">
        <v>154975</v>
      </c>
      <c r="AE34" s="64">
        <v>150</v>
      </c>
      <c r="AF34" s="81">
        <v>9</v>
      </c>
      <c r="AG34" s="82">
        <v>188522</v>
      </c>
      <c r="AH34" s="83">
        <v>106</v>
      </c>
      <c r="AI34" s="63">
        <v>5</v>
      </c>
      <c r="AJ34" s="14">
        <v>152680</v>
      </c>
      <c r="AK34" s="64">
        <v>102</v>
      </c>
      <c r="AL34" s="78">
        <v>8</v>
      </c>
      <c r="AM34" s="79">
        <v>211350</v>
      </c>
      <c r="AN34" s="80">
        <v>91</v>
      </c>
      <c r="AO34" s="61">
        <v>14</v>
      </c>
      <c r="AP34" s="13">
        <v>199914</v>
      </c>
      <c r="AQ34" s="62">
        <v>148</v>
      </c>
      <c r="AR34" s="145"/>
      <c r="AS34" s="146"/>
      <c r="AT34" s="147"/>
      <c r="AU34" s="63"/>
      <c r="AW34" s="64"/>
      <c r="AX34" s="81"/>
      <c r="AY34" s="82"/>
      <c r="AZ34" s="83"/>
      <c r="BA34" s="61"/>
      <c r="BB34" s="13"/>
      <c r="BC34" s="62"/>
      <c r="BD34" s="81"/>
      <c r="BE34" s="82"/>
      <c r="BF34" s="83"/>
    </row>
    <row r="35" spans="1:58" x14ac:dyDescent="0.2">
      <c r="A35" t="s">
        <v>202</v>
      </c>
      <c r="B35" s="523">
        <v>7</v>
      </c>
      <c r="C35" s="524" t="s">
        <v>4068</v>
      </c>
      <c r="D35" s="525">
        <v>132</v>
      </c>
      <c r="E35" s="272">
        <v>2</v>
      </c>
      <c r="F35" s="273" t="s">
        <v>452</v>
      </c>
      <c r="G35" s="273">
        <v>35</v>
      </c>
      <c r="H35" s="145">
        <v>3</v>
      </c>
      <c r="I35" s="146" t="s">
        <v>2532</v>
      </c>
      <c r="J35" s="147">
        <v>89</v>
      </c>
      <c r="K35" s="135">
        <v>6</v>
      </c>
      <c r="L35" s="286" t="s">
        <v>269</v>
      </c>
      <c r="M35" s="136">
        <v>60</v>
      </c>
      <c r="N35" s="314">
        <v>4</v>
      </c>
      <c r="O35" s="315" t="s">
        <v>1023</v>
      </c>
      <c r="P35" s="316">
        <v>129</v>
      </c>
      <c r="Q35" s="272">
        <v>4</v>
      </c>
      <c r="R35" s="273" t="s">
        <v>289</v>
      </c>
      <c r="S35" s="273">
        <v>338</v>
      </c>
      <c r="T35" s="81">
        <v>6</v>
      </c>
      <c r="U35" s="82">
        <v>297917</v>
      </c>
      <c r="V35" s="83">
        <v>144</v>
      </c>
      <c r="W35" s="63">
        <v>7</v>
      </c>
      <c r="X35" s="14">
        <v>207414</v>
      </c>
      <c r="Y35" s="64">
        <v>128</v>
      </c>
      <c r="Z35" s="81">
        <v>3</v>
      </c>
      <c r="AA35" s="82">
        <v>238000</v>
      </c>
      <c r="AB35" s="83">
        <v>285</v>
      </c>
      <c r="AC35" s="63">
        <v>2</v>
      </c>
      <c r="AD35" s="14">
        <v>192500</v>
      </c>
      <c r="AE35" s="64">
        <v>83</v>
      </c>
      <c r="AF35" s="81">
        <v>1</v>
      </c>
      <c r="AG35" s="82">
        <v>189000</v>
      </c>
      <c r="AH35" s="83">
        <v>194</v>
      </c>
      <c r="AI35" s="63">
        <v>5</v>
      </c>
      <c r="AJ35" s="14">
        <v>196800</v>
      </c>
      <c r="AK35" s="64">
        <v>170</v>
      </c>
      <c r="AL35" s="78">
        <v>2</v>
      </c>
      <c r="AM35" s="79">
        <v>277450</v>
      </c>
      <c r="AN35" s="80">
        <v>363</v>
      </c>
      <c r="AO35" s="61">
        <v>4</v>
      </c>
      <c r="AP35" s="13">
        <v>255725</v>
      </c>
      <c r="AQ35" s="62">
        <v>186</v>
      </c>
      <c r="AR35" s="145"/>
      <c r="AS35" s="146"/>
      <c r="AT35" s="147"/>
      <c r="AU35" s="63"/>
      <c r="AW35" s="64"/>
      <c r="AX35" s="81"/>
      <c r="AY35" s="82"/>
      <c r="AZ35" s="83"/>
      <c r="BA35" s="61"/>
      <c r="BB35" s="13"/>
      <c r="BC35" s="62"/>
      <c r="BD35" s="81"/>
      <c r="BE35" s="82"/>
      <c r="BF35" s="83"/>
    </row>
    <row r="36" spans="1:58" x14ac:dyDescent="0.2">
      <c r="A36" t="s">
        <v>203</v>
      </c>
      <c r="B36" s="523">
        <v>14</v>
      </c>
      <c r="C36" s="524" t="s">
        <v>4069</v>
      </c>
      <c r="D36" s="525">
        <v>54</v>
      </c>
      <c r="E36" s="272">
        <v>15</v>
      </c>
      <c r="F36" s="273" t="s">
        <v>3281</v>
      </c>
      <c r="G36" s="273">
        <v>166</v>
      </c>
      <c r="H36" s="145">
        <v>18</v>
      </c>
      <c r="I36" s="146" t="s">
        <v>2533</v>
      </c>
      <c r="J36" s="147">
        <v>135</v>
      </c>
      <c r="K36" s="135">
        <v>14</v>
      </c>
      <c r="L36" s="286" t="s">
        <v>1783</v>
      </c>
      <c r="M36" s="136">
        <v>110</v>
      </c>
      <c r="N36" s="314">
        <v>15</v>
      </c>
      <c r="O36" s="315" t="s">
        <v>1024</v>
      </c>
      <c r="P36" s="316">
        <v>176</v>
      </c>
      <c r="Q36" s="272">
        <v>17</v>
      </c>
      <c r="R36" s="273" t="s">
        <v>290</v>
      </c>
      <c r="S36" s="273">
        <v>223</v>
      </c>
      <c r="T36" s="81">
        <v>10</v>
      </c>
      <c r="U36" s="82">
        <v>174045</v>
      </c>
      <c r="V36" s="83">
        <v>97</v>
      </c>
      <c r="W36" s="63">
        <v>13</v>
      </c>
      <c r="X36" s="14">
        <v>149338</v>
      </c>
      <c r="Y36" s="64">
        <v>131</v>
      </c>
      <c r="Z36" s="81">
        <v>7</v>
      </c>
      <c r="AA36" s="82">
        <v>214429</v>
      </c>
      <c r="AB36" s="83">
        <v>247</v>
      </c>
      <c r="AC36" s="63">
        <v>15</v>
      </c>
      <c r="AD36" s="14">
        <v>193410</v>
      </c>
      <c r="AE36" s="64">
        <v>204</v>
      </c>
      <c r="AF36" s="81">
        <v>8</v>
      </c>
      <c r="AG36" s="82">
        <v>202507</v>
      </c>
      <c r="AH36" s="83">
        <v>180</v>
      </c>
      <c r="AI36" s="63">
        <v>10</v>
      </c>
      <c r="AJ36" s="14">
        <v>187121</v>
      </c>
      <c r="AK36" s="64">
        <v>114</v>
      </c>
      <c r="AL36" s="78">
        <v>9</v>
      </c>
      <c r="AM36" s="79">
        <v>191122</v>
      </c>
      <c r="AN36" s="80">
        <v>137</v>
      </c>
      <c r="AO36" s="61">
        <v>8</v>
      </c>
      <c r="AP36" s="13">
        <v>265638</v>
      </c>
      <c r="AQ36" s="62">
        <v>150</v>
      </c>
      <c r="AR36" s="145"/>
      <c r="AS36" s="146"/>
      <c r="AT36" s="147"/>
      <c r="AU36" s="63"/>
      <c r="AW36" s="64"/>
      <c r="AX36" s="81"/>
      <c r="AY36" s="82"/>
      <c r="AZ36" s="83"/>
      <c r="BA36" s="61"/>
      <c r="BB36" s="13"/>
      <c r="BC36" s="62"/>
      <c r="BD36" s="81"/>
      <c r="BE36" s="82"/>
      <c r="BF36" s="83"/>
    </row>
    <row r="37" spans="1:58" x14ac:dyDescent="0.2">
      <c r="A37" t="s">
        <v>204</v>
      </c>
      <c r="B37" s="523">
        <v>0</v>
      </c>
      <c r="C37" s="524" t="s">
        <v>270</v>
      </c>
      <c r="D37" s="525">
        <v>0</v>
      </c>
      <c r="E37" s="272">
        <v>1</v>
      </c>
      <c r="F37" s="273" t="s">
        <v>373</v>
      </c>
      <c r="G37" s="273">
        <v>49</v>
      </c>
      <c r="H37" s="145">
        <v>0</v>
      </c>
      <c r="I37" s="146" t="s">
        <v>270</v>
      </c>
      <c r="J37" s="147">
        <v>0</v>
      </c>
      <c r="K37" s="135">
        <v>2</v>
      </c>
      <c r="L37" s="286" t="s">
        <v>1784</v>
      </c>
      <c r="M37" s="136">
        <v>43</v>
      </c>
      <c r="N37" s="314">
        <v>2</v>
      </c>
      <c r="O37" s="315" t="s">
        <v>1025</v>
      </c>
      <c r="P37" s="316">
        <v>206</v>
      </c>
      <c r="Q37" s="272">
        <v>0</v>
      </c>
      <c r="R37" s="273" t="s">
        <v>270</v>
      </c>
      <c r="S37" s="273">
        <v>0</v>
      </c>
      <c r="T37" s="81">
        <v>0</v>
      </c>
      <c r="U37" s="82">
        <v>0</v>
      </c>
      <c r="V37" s="83">
        <v>0</v>
      </c>
      <c r="W37" s="63">
        <v>2</v>
      </c>
      <c r="X37" s="14">
        <v>93500</v>
      </c>
      <c r="Y37" s="64">
        <v>146</v>
      </c>
      <c r="Z37" s="81">
        <v>1</v>
      </c>
      <c r="AA37" s="82">
        <v>90000</v>
      </c>
      <c r="AB37" s="83">
        <v>4</v>
      </c>
      <c r="AC37" s="63">
        <v>2</v>
      </c>
      <c r="AD37" s="14">
        <v>240500</v>
      </c>
      <c r="AE37" s="64">
        <v>303</v>
      </c>
      <c r="AF37" s="81">
        <v>0</v>
      </c>
      <c r="AG37" s="82"/>
      <c r="AH37" s="83"/>
      <c r="AI37" s="63">
        <v>0</v>
      </c>
      <c r="AJ37" s="14"/>
      <c r="AK37" s="64"/>
      <c r="AL37" s="78">
        <v>1</v>
      </c>
      <c r="AM37" s="79">
        <v>76150</v>
      </c>
      <c r="AN37" s="80">
        <v>44</v>
      </c>
      <c r="AO37" s="63">
        <v>0</v>
      </c>
      <c r="AQ37" s="64"/>
      <c r="AR37" s="145"/>
      <c r="AS37" s="146"/>
      <c r="AT37" s="147"/>
      <c r="AU37" s="63"/>
      <c r="AW37" s="64"/>
      <c r="AX37" s="81"/>
      <c r="AY37" s="82"/>
      <c r="AZ37" s="83"/>
      <c r="BA37" s="61"/>
      <c r="BB37" s="13"/>
      <c r="BC37" s="62"/>
      <c r="BD37" s="81"/>
      <c r="BE37" s="82"/>
      <c r="BF37" s="83"/>
    </row>
    <row r="38" spans="1:58" x14ac:dyDescent="0.2">
      <c r="A38" t="s">
        <v>205</v>
      </c>
      <c r="B38" s="523">
        <v>3</v>
      </c>
      <c r="C38" s="524" t="s">
        <v>1787</v>
      </c>
      <c r="D38" s="525">
        <v>39</v>
      </c>
      <c r="E38" s="272">
        <v>1</v>
      </c>
      <c r="F38" s="273" t="s">
        <v>3282</v>
      </c>
      <c r="G38" s="273">
        <v>122</v>
      </c>
      <c r="H38" s="145">
        <v>5</v>
      </c>
      <c r="I38" s="146" t="s">
        <v>2534</v>
      </c>
      <c r="J38" s="147">
        <v>35</v>
      </c>
      <c r="K38" s="135">
        <v>6</v>
      </c>
      <c r="L38" s="286" t="s">
        <v>1785</v>
      </c>
      <c r="M38" s="136">
        <v>123</v>
      </c>
      <c r="N38" s="314">
        <v>3</v>
      </c>
      <c r="O38" s="315" t="s">
        <v>1026</v>
      </c>
      <c r="P38" s="316">
        <v>88</v>
      </c>
      <c r="Q38" s="272">
        <v>5</v>
      </c>
      <c r="R38" s="273" t="s">
        <v>291</v>
      </c>
      <c r="S38" s="273">
        <v>215</v>
      </c>
      <c r="T38" s="81">
        <v>1</v>
      </c>
      <c r="U38" s="82">
        <v>293500</v>
      </c>
      <c r="V38" s="83">
        <v>55</v>
      </c>
      <c r="W38" s="63">
        <v>0</v>
      </c>
      <c r="X38" s="14">
        <v>0</v>
      </c>
      <c r="Y38" s="64">
        <v>0</v>
      </c>
      <c r="Z38" s="81">
        <v>4</v>
      </c>
      <c r="AA38" s="82">
        <v>306875</v>
      </c>
      <c r="AB38" s="83">
        <v>307</v>
      </c>
      <c r="AC38" s="63">
        <v>1</v>
      </c>
      <c r="AD38" s="14">
        <v>55000</v>
      </c>
      <c r="AE38" s="64">
        <v>100</v>
      </c>
      <c r="AF38" s="81">
        <v>3</v>
      </c>
      <c r="AG38" s="82">
        <v>218300</v>
      </c>
      <c r="AH38" s="83">
        <v>436</v>
      </c>
      <c r="AI38" s="63">
        <v>0</v>
      </c>
      <c r="AJ38" s="14"/>
      <c r="AK38" s="64"/>
      <c r="AL38" s="78">
        <v>3</v>
      </c>
      <c r="AM38" s="79">
        <v>206633</v>
      </c>
      <c r="AN38" s="80">
        <v>163</v>
      </c>
      <c r="AO38" s="61">
        <v>6</v>
      </c>
      <c r="AP38" s="13">
        <v>411833</v>
      </c>
      <c r="AQ38" s="62">
        <v>253</v>
      </c>
      <c r="AR38" s="145"/>
      <c r="AS38" s="146"/>
      <c r="AT38" s="147"/>
      <c r="AU38" s="63"/>
      <c r="AW38" s="64"/>
      <c r="AX38" s="81"/>
      <c r="AY38" s="82"/>
      <c r="AZ38" s="83"/>
      <c r="BA38" s="61"/>
      <c r="BB38" s="13"/>
      <c r="BC38" s="62"/>
      <c r="BD38" s="81"/>
      <c r="BE38" s="82"/>
      <c r="BF38" s="83"/>
    </row>
    <row r="39" spans="1:58" x14ac:dyDescent="0.2">
      <c r="A39" t="s">
        <v>206</v>
      </c>
      <c r="B39" s="523">
        <v>6</v>
      </c>
      <c r="C39" s="524" t="s">
        <v>4070</v>
      </c>
      <c r="D39" s="525">
        <v>164</v>
      </c>
      <c r="E39" s="272">
        <v>4</v>
      </c>
      <c r="F39" s="273" t="s">
        <v>3283</v>
      </c>
      <c r="G39" s="273">
        <v>153</v>
      </c>
      <c r="H39" s="145">
        <v>8</v>
      </c>
      <c r="I39" s="146" t="s">
        <v>2535</v>
      </c>
      <c r="J39" s="147">
        <v>144</v>
      </c>
      <c r="K39" s="135">
        <v>5</v>
      </c>
      <c r="L39" s="286" t="s">
        <v>1786</v>
      </c>
      <c r="M39" s="136">
        <v>97</v>
      </c>
      <c r="N39" s="314">
        <v>6</v>
      </c>
      <c r="O39" s="315" t="s">
        <v>1027</v>
      </c>
      <c r="P39" s="316">
        <v>73</v>
      </c>
      <c r="Q39" s="272">
        <v>8</v>
      </c>
      <c r="R39" s="273" t="s">
        <v>292</v>
      </c>
      <c r="S39" s="273">
        <v>107</v>
      </c>
      <c r="T39" s="81">
        <v>7</v>
      </c>
      <c r="U39" s="82">
        <v>185643</v>
      </c>
      <c r="V39" s="83">
        <v>115</v>
      </c>
      <c r="W39" s="63">
        <v>7</v>
      </c>
      <c r="X39" s="14">
        <v>193057</v>
      </c>
      <c r="Y39" s="64">
        <v>232</v>
      </c>
      <c r="Z39" s="81">
        <v>3</v>
      </c>
      <c r="AA39" s="82">
        <v>177133</v>
      </c>
      <c r="AB39" s="83">
        <v>140</v>
      </c>
      <c r="AC39" s="63">
        <v>4</v>
      </c>
      <c r="AD39" s="14">
        <v>85138</v>
      </c>
      <c r="AE39" s="64">
        <v>64</v>
      </c>
      <c r="AF39" s="81">
        <v>3</v>
      </c>
      <c r="AG39" s="82">
        <v>119667</v>
      </c>
      <c r="AH39" s="83">
        <v>55</v>
      </c>
      <c r="AI39" s="63">
        <v>5</v>
      </c>
      <c r="AJ39" s="14">
        <v>144700</v>
      </c>
      <c r="AK39" s="64">
        <v>152</v>
      </c>
      <c r="AL39" s="78">
        <v>5</v>
      </c>
      <c r="AM39" s="79">
        <v>203990</v>
      </c>
      <c r="AN39" s="80">
        <v>88</v>
      </c>
      <c r="AO39" s="61">
        <v>4</v>
      </c>
      <c r="AP39" s="13">
        <v>246600</v>
      </c>
      <c r="AQ39" s="62">
        <v>156</v>
      </c>
      <c r="AR39" s="145"/>
      <c r="AS39" s="146"/>
      <c r="AT39" s="147"/>
      <c r="AU39" s="63"/>
      <c r="AW39" s="64"/>
      <c r="AX39" s="81"/>
      <c r="AY39" s="82"/>
      <c r="AZ39" s="83"/>
      <c r="BA39" s="61"/>
      <c r="BB39" s="13"/>
      <c r="BC39" s="62"/>
      <c r="BD39" s="81"/>
      <c r="BE39" s="82"/>
      <c r="BF39" s="83"/>
    </row>
    <row r="40" spans="1:58" x14ac:dyDescent="0.2">
      <c r="A40" t="s">
        <v>207</v>
      </c>
      <c r="B40" s="523">
        <v>3</v>
      </c>
      <c r="C40" s="524" t="s">
        <v>4071</v>
      </c>
      <c r="D40" s="525">
        <v>165</v>
      </c>
      <c r="E40" s="272">
        <v>6</v>
      </c>
      <c r="F40" s="273" t="s">
        <v>3284</v>
      </c>
      <c r="G40" s="273">
        <v>76</v>
      </c>
      <c r="H40" s="145">
        <v>2</v>
      </c>
      <c r="I40" s="146" t="s">
        <v>2536</v>
      </c>
      <c r="J40" s="147">
        <v>107</v>
      </c>
      <c r="K40" s="135">
        <v>3</v>
      </c>
      <c r="L40" s="286" t="s">
        <v>1787</v>
      </c>
      <c r="M40" s="136">
        <v>185</v>
      </c>
      <c r="N40" s="314">
        <v>5</v>
      </c>
      <c r="O40" s="315" t="s">
        <v>1028</v>
      </c>
      <c r="P40" s="316">
        <v>135</v>
      </c>
      <c r="Q40" s="272">
        <v>9</v>
      </c>
      <c r="R40" s="273" t="s">
        <v>293</v>
      </c>
      <c r="S40" s="273">
        <v>150</v>
      </c>
      <c r="T40" s="81">
        <v>2</v>
      </c>
      <c r="U40" s="82">
        <v>220000</v>
      </c>
      <c r="V40" s="83">
        <v>68</v>
      </c>
      <c r="W40" s="63">
        <v>4</v>
      </c>
      <c r="X40" s="14">
        <v>289600</v>
      </c>
      <c r="Y40" s="64">
        <v>46</v>
      </c>
      <c r="Z40" s="81">
        <v>2</v>
      </c>
      <c r="AA40" s="82">
        <v>79250</v>
      </c>
      <c r="AB40" s="83">
        <v>113</v>
      </c>
      <c r="AC40" s="63">
        <v>6</v>
      </c>
      <c r="AD40" s="14">
        <v>157642</v>
      </c>
      <c r="AE40" s="64">
        <v>145</v>
      </c>
      <c r="AF40" s="81">
        <v>5</v>
      </c>
      <c r="AG40" s="82">
        <v>137100</v>
      </c>
      <c r="AH40" s="83">
        <v>145</v>
      </c>
      <c r="AI40" s="63">
        <v>5</v>
      </c>
      <c r="AJ40" s="14">
        <v>231080</v>
      </c>
      <c r="AK40" s="64">
        <v>171</v>
      </c>
      <c r="AL40" s="78">
        <v>3</v>
      </c>
      <c r="AM40" s="79">
        <v>554300</v>
      </c>
      <c r="AN40" s="80">
        <v>239</v>
      </c>
      <c r="AO40" s="61">
        <v>5</v>
      </c>
      <c r="AP40" s="13">
        <v>290920</v>
      </c>
      <c r="AQ40" s="62">
        <v>77</v>
      </c>
      <c r="AR40" s="145"/>
      <c r="AS40" s="146"/>
      <c r="AT40" s="147"/>
      <c r="AU40" s="63"/>
      <c r="AW40" s="64"/>
      <c r="AX40" s="81"/>
      <c r="AY40" s="82"/>
      <c r="AZ40" s="83"/>
      <c r="BA40" s="61"/>
      <c r="BB40" s="13"/>
      <c r="BC40" s="62"/>
      <c r="BD40" s="81"/>
      <c r="BE40" s="82"/>
      <c r="BF40" s="83"/>
    </row>
    <row r="41" spans="1:58" x14ac:dyDescent="0.2">
      <c r="A41" t="s">
        <v>208</v>
      </c>
      <c r="B41" s="523">
        <v>1</v>
      </c>
      <c r="C41" s="524" t="s">
        <v>4072</v>
      </c>
      <c r="D41" s="525">
        <v>7</v>
      </c>
      <c r="E41" s="272">
        <v>2</v>
      </c>
      <c r="F41" s="273" t="s">
        <v>3285</v>
      </c>
      <c r="G41" s="273">
        <v>74</v>
      </c>
      <c r="H41" s="145">
        <v>0</v>
      </c>
      <c r="I41" s="146" t="s">
        <v>270</v>
      </c>
      <c r="J41" s="147">
        <v>0</v>
      </c>
      <c r="K41" s="135">
        <v>1</v>
      </c>
      <c r="L41" s="286" t="s">
        <v>1788</v>
      </c>
      <c r="M41" s="136">
        <v>66</v>
      </c>
      <c r="N41" s="314">
        <v>1</v>
      </c>
      <c r="O41" s="315" t="s">
        <v>1029</v>
      </c>
      <c r="P41" s="316">
        <v>170</v>
      </c>
      <c r="Q41" s="272">
        <v>1</v>
      </c>
      <c r="R41" s="273" t="s">
        <v>294</v>
      </c>
      <c r="S41" s="273">
        <v>105</v>
      </c>
      <c r="T41" s="81">
        <v>0</v>
      </c>
      <c r="U41" s="82">
        <v>0</v>
      </c>
      <c r="V41" s="83">
        <v>0</v>
      </c>
      <c r="W41" s="63">
        <v>0</v>
      </c>
      <c r="X41" s="14">
        <v>0</v>
      </c>
      <c r="Y41" s="64">
        <v>0</v>
      </c>
      <c r="Z41" s="81">
        <v>0</v>
      </c>
      <c r="AA41" s="82"/>
      <c r="AB41" s="83"/>
      <c r="AC41" s="63">
        <v>1</v>
      </c>
      <c r="AD41" s="14">
        <v>65000</v>
      </c>
      <c r="AE41" s="64">
        <v>297</v>
      </c>
      <c r="AF41" s="81">
        <v>1</v>
      </c>
      <c r="AG41" s="82">
        <v>20000</v>
      </c>
      <c r="AH41" s="83">
        <v>37</v>
      </c>
      <c r="AI41" s="63">
        <v>1</v>
      </c>
      <c r="AJ41" s="14">
        <v>318000</v>
      </c>
      <c r="AK41" s="64">
        <v>221</v>
      </c>
      <c r="AL41" s="78">
        <v>1</v>
      </c>
      <c r="AM41" s="79">
        <v>200000</v>
      </c>
      <c r="AN41" s="80">
        <v>67</v>
      </c>
      <c r="AO41" s="61">
        <v>1</v>
      </c>
      <c r="AP41" s="13">
        <v>350000</v>
      </c>
      <c r="AQ41" s="62">
        <v>294</v>
      </c>
      <c r="AR41" s="145"/>
      <c r="AS41" s="146"/>
      <c r="AT41" s="147"/>
      <c r="AU41" s="63"/>
      <c r="AW41" s="64"/>
      <c r="AX41" s="81"/>
      <c r="AY41" s="82"/>
      <c r="AZ41" s="83"/>
      <c r="BA41" s="61"/>
      <c r="BB41" s="13"/>
      <c r="BC41" s="62"/>
      <c r="BD41" s="81"/>
      <c r="BE41" s="82"/>
      <c r="BF41" s="83"/>
    </row>
    <row r="42" spans="1:58" x14ac:dyDescent="0.2">
      <c r="A42" t="s">
        <v>209</v>
      </c>
      <c r="B42" s="523">
        <v>5</v>
      </c>
      <c r="C42" s="524" t="s">
        <v>4073</v>
      </c>
      <c r="D42" s="525">
        <v>89</v>
      </c>
      <c r="E42" s="272">
        <v>5</v>
      </c>
      <c r="F42" s="273" t="s">
        <v>2227</v>
      </c>
      <c r="G42" s="273">
        <v>90</v>
      </c>
      <c r="H42" s="145">
        <v>3</v>
      </c>
      <c r="I42" s="146" t="s">
        <v>2537</v>
      </c>
      <c r="J42" s="147">
        <v>134</v>
      </c>
      <c r="K42" s="135">
        <v>2</v>
      </c>
      <c r="L42" s="286" t="s">
        <v>1789</v>
      </c>
      <c r="M42" s="136">
        <v>160</v>
      </c>
      <c r="N42" s="314">
        <v>4</v>
      </c>
      <c r="O42" s="315" t="s">
        <v>1030</v>
      </c>
      <c r="P42" s="316">
        <v>123</v>
      </c>
      <c r="Q42" s="272">
        <v>3</v>
      </c>
      <c r="R42" s="273" t="s">
        <v>295</v>
      </c>
      <c r="S42" s="273">
        <v>168</v>
      </c>
      <c r="T42" s="81">
        <v>3</v>
      </c>
      <c r="U42" s="82">
        <v>190567</v>
      </c>
      <c r="V42" s="83">
        <v>203</v>
      </c>
      <c r="W42" s="63">
        <v>2</v>
      </c>
      <c r="X42" s="14">
        <v>57000</v>
      </c>
      <c r="Y42" s="64">
        <v>88</v>
      </c>
      <c r="Z42" s="81">
        <v>3</v>
      </c>
      <c r="AA42" s="82">
        <v>157667</v>
      </c>
      <c r="AB42" s="83">
        <v>116</v>
      </c>
      <c r="AC42" s="63">
        <v>1</v>
      </c>
      <c r="AD42" s="14">
        <v>40000</v>
      </c>
      <c r="AE42" s="64">
        <v>13</v>
      </c>
      <c r="AF42" s="81">
        <v>0</v>
      </c>
      <c r="AG42" s="82"/>
      <c r="AH42" s="83"/>
      <c r="AI42" s="63">
        <v>2</v>
      </c>
      <c r="AJ42" s="14">
        <v>96300</v>
      </c>
      <c r="AK42" s="64">
        <v>77</v>
      </c>
      <c r="AL42" s="78">
        <v>4</v>
      </c>
      <c r="AM42" s="79">
        <v>195625</v>
      </c>
      <c r="AN42" s="80">
        <v>202</v>
      </c>
      <c r="AO42" s="61">
        <v>1</v>
      </c>
      <c r="AP42" s="13">
        <v>105000</v>
      </c>
      <c r="AQ42" s="62">
        <v>127</v>
      </c>
      <c r="AR42" s="145"/>
      <c r="AS42" s="146"/>
      <c r="AT42" s="147"/>
      <c r="AU42" s="63"/>
      <c r="AW42" s="64"/>
      <c r="AX42" s="81"/>
      <c r="AY42" s="82"/>
      <c r="AZ42" s="83"/>
      <c r="BA42" s="61"/>
      <c r="BB42" s="13"/>
      <c r="BC42" s="62"/>
      <c r="BD42" s="81"/>
      <c r="BE42" s="82"/>
      <c r="BF42" s="83"/>
    </row>
    <row r="43" spans="1:58" x14ac:dyDescent="0.2">
      <c r="A43" t="s">
        <v>210</v>
      </c>
      <c r="B43" s="523">
        <v>32</v>
      </c>
      <c r="C43" s="524" t="s">
        <v>4074</v>
      </c>
      <c r="D43" s="525">
        <v>82</v>
      </c>
      <c r="E43" s="272">
        <v>41</v>
      </c>
      <c r="F43" s="273" t="s">
        <v>3286</v>
      </c>
      <c r="G43" s="273">
        <v>54</v>
      </c>
      <c r="H43" s="145">
        <v>32</v>
      </c>
      <c r="I43" s="146" t="s">
        <v>2538</v>
      </c>
      <c r="J43" s="147">
        <v>61</v>
      </c>
      <c r="K43" s="135">
        <v>41</v>
      </c>
      <c r="L43" s="286" t="s">
        <v>1790</v>
      </c>
      <c r="M43" s="136">
        <v>58</v>
      </c>
      <c r="N43" s="314">
        <v>41</v>
      </c>
      <c r="O43" s="315" t="s">
        <v>1031</v>
      </c>
      <c r="P43" s="316">
        <v>193</v>
      </c>
      <c r="Q43" s="272">
        <v>39</v>
      </c>
      <c r="R43" s="273" t="s">
        <v>296</v>
      </c>
      <c r="S43" s="273">
        <v>89</v>
      </c>
      <c r="T43" s="81">
        <v>26</v>
      </c>
      <c r="U43" s="82">
        <v>117426</v>
      </c>
      <c r="V43" s="83">
        <v>158</v>
      </c>
      <c r="W43" s="63">
        <v>36</v>
      </c>
      <c r="X43" s="14">
        <v>117377</v>
      </c>
      <c r="Y43" s="64">
        <v>125</v>
      </c>
      <c r="Z43" s="81">
        <v>30</v>
      </c>
      <c r="AA43" s="82">
        <v>108540</v>
      </c>
      <c r="AB43" s="83">
        <v>110</v>
      </c>
      <c r="AC43" s="63">
        <v>15</v>
      </c>
      <c r="AD43" s="14">
        <v>99283</v>
      </c>
      <c r="AE43" s="64">
        <v>149</v>
      </c>
      <c r="AF43" s="81">
        <v>31</v>
      </c>
      <c r="AG43" s="82">
        <v>158944</v>
      </c>
      <c r="AH43" s="83">
        <v>151</v>
      </c>
      <c r="AI43" s="63">
        <v>26</v>
      </c>
      <c r="AJ43" s="14">
        <v>157926</v>
      </c>
      <c r="AK43" s="64">
        <v>154</v>
      </c>
      <c r="AL43" s="78">
        <v>39</v>
      </c>
      <c r="AM43" s="79">
        <v>151304</v>
      </c>
      <c r="AN43" s="80">
        <v>105</v>
      </c>
      <c r="AO43" s="61">
        <v>51</v>
      </c>
      <c r="AP43" s="13">
        <v>159884</v>
      </c>
      <c r="AQ43" s="62">
        <v>102</v>
      </c>
      <c r="AR43" s="145"/>
      <c r="AS43" s="146"/>
      <c r="AT43" s="147"/>
      <c r="AU43" s="63"/>
      <c r="AW43" s="64"/>
      <c r="AX43" s="81"/>
      <c r="AY43" s="82"/>
      <c r="AZ43" s="83"/>
      <c r="BA43" s="61"/>
      <c r="BB43" s="13"/>
      <c r="BC43" s="62"/>
      <c r="BD43" s="81"/>
      <c r="BE43" s="82"/>
      <c r="BF43" s="83"/>
    </row>
    <row r="44" spans="1:58" x14ac:dyDescent="0.2">
      <c r="A44" t="s">
        <v>155</v>
      </c>
      <c r="B44" s="523">
        <v>1</v>
      </c>
      <c r="C44" s="524" t="s">
        <v>4075</v>
      </c>
      <c r="D44" s="525">
        <v>1</v>
      </c>
      <c r="E44" s="272">
        <v>0</v>
      </c>
      <c r="F44" s="273" t="s">
        <v>270</v>
      </c>
      <c r="G44" s="273">
        <v>0</v>
      </c>
      <c r="H44" s="145">
        <v>1</v>
      </c>
      <c r="I44" s="146" t="s">
        <v>2539</v>
      </c>
      <c r="J44" s="147">
        <v>44</v>
      </c>
      <c r="K44" s="135">
        <v>0</v>
      </c>
      <c r="L44" s="286" t="s">
        <v>270</v>
      </c>
      <c r="M44" s="136">
        <v>0</v>
      </c>
      <c r="N44" s="314">
        <v>2</v>
      </c>
      <c r="O44" s="315" t="s">
        <v>1032</v>
      </c>
      <c r="P44" s="316">
        <v>226</v>
      </c>
      <c r="Q44" s="272">
        <v>0</v>
      </c>
      <c r="R44" s="273" t="s">
        <v>270</v>
      </c>
      <c r="S44" s="273">
        <v>0</v>
      </c>
      <c r="T44" s="81">
        <v>0</v>
      </c>
      <c r="U44" s="82">
        <v>0</v>
      </c>
      <c r="V44" s="83">
        <v>0</v>
      </c>
      <c r="W44" s="63">
        <v>1</v>
      </c>
      <c r="X44" s="14">
        <v>193000</v>
      </c>
      <c r="Y44" s="64">
        <v>142</v>
      </c>
      <c r="Z44" s="81">
        <v>1</v>
      </c>
      <c r="AA44" s="82">
        <v>131900</v>
      </c>
      <c r="AB44" s="83">
        <v>56</v>
      </c>
      <c r="AC44" s="63">
        <v>2</v>
      </c>
      <c r="AD44" s="14">
        <v>149250</v>
      </c>
      <c r="AE44" s="64">
        <v>614</v>
      </c>
      <c r="AF44" s="81">
        <v>1</v>
      </c>
      <c r="AG44" s="82">
        <v>172500</v>
      </c>
      <c r="AH44" s="83">
        <v>88</v>
      </c>
      <c r="AI44" s="63">
        <v>2</v>
      </c>
      <c r="AJ44" s="14">
        <v>148950</v>
      </c>
      <c r="AK44" s="64">
        <v>247</v>
      </c>
      <c r="AL44" s="78">
        <v>1</v>
      </c>
      <c r="AM44" s="79">
        <v>214500</v>
      </c>
      <c r="AN44" s="80">
        <v>165</v>
      </c>
      <c r="AO44" s="63">
        <v>0</v>
      </c>
      <c r="AQ44" s="64"/>
      <c r="AR44" s="145"/>
      <c r="AS44" s="146"/>
      <c r="AT44" s="147"/>
      <c r="AU44" s="63"/>
      <c r="AW44" s="64"/>
      <c r="AX44" s="81"/>
      <c r="AY44" s="82"/>
      <c r="AZ44" s="83"/>
      <c r="BA44" s="61"/>
      <c r="BB44" s="13"/>
      <c r="BC44" s="62"/>
      <c r="BD44" s="81"/>
      <c r="BE44" s="82"/>
      <c r="BF44" s="83"/>
    </row>
    <row r="45" spans="1:58" x14ac:dyDescent="0.2">
      <c r="B45" s="529"/>
      <c r="C45" s="530"/>
      <c r="D45" s="531"/>
      <c r="E45" s="267"/>
      <c r="F45" s="23"/>
      <c r="G45" s="483"/>
      <c r="H45" s="145"/>
      <c r="I45" s="146"/>
      <c r="J45" s="147"/>
      <c r="K45" s="135"/>
      <c r="M45" s="136"/>
      <c r="N45" s="78"/>
      <c r="O45" s="79"/>
      <c r="P45" s="80"/>
      <c r="Q45" s="63"/>
      <c r="R45" s="14"/>
      <c r="S45" s="64"/>
      <c r="T45" s="81"/>
      <c r="U45" s="82"/>
      <c r="V45" s="83"/>
      <c r="W45" s="63"/>
      <c r="Y45" s="64"/>
      <c r="Z45" s="81"/>
      <c r="AA45" s="82"/>
      <c r="AB45" s="83"/>
      <c r="AC45" s="63"/>
      <c r="AE45" s="64"/>
      <c r="AF45" s="81"/>
      <c r="AG45" s="82"/>
      <c r="AH45" s="83"/>
      <c r="AI45" s="98"/>
      <c r="AK45" s="99"/>
      <c r="AL45" s="81"/>
      <c r="AM45" s="82"/>
      <c r="AN45" s="83"/>
      <c r="AO45" s="63"/>
      <c r="AQ45" s="64"/>
      <c r="AR45" s="145"/>
      <c r="AS45" s="146"/>
      <c r="AT45" s="147"/>
      <c r="AU45" s="63"/>
      <c r="AW45" s="64"/>
      <c r="AX45" s="81"/>
      <c r="AY45" s="82"/>
      <c r="AZ45" s="83"/>
      <c r="BA45" s="61"/>
      <c r="BB45" s="13"/>
      <c r="BC45" s="62"/>
      <c r="BD45" s="81"/>
      <c r="BE45" s="82"/>
      <c r="BF45" s="83"/>
    </row>
    <row r="46" spans="1:58" x14ac:dyDescent="0.2">
      <c r="A46" s="21" t="s">
        <v>92</v>
      </c>
      <c r="B46" s="382"/>
      <c r="C46" s="532"/>
      <c r="D46" s="384"/>
      <c r="E46" s="100"/>
      <c r="F46" s="21"/>
      <c r="G46" s="101"/>
      <c r="H46" s="145"/>
      <c r="I46" s="146"/>
      <c r="J46" s="147"/>
      <c r="K46" s="135"/>
      <c r="M46" s="136"/>
      <c r="N46" s="87"/>
      <c r="O46" s="88"/>
      <c r="P46" s="89"/>
      <c r="Q46" s="67"/>
      <c r="R46" s="3"/>
      <c r="S46" s="68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100"/>
      <c r="AJ46" s="21"/>
      <c r="AK46" s="101"/>
      <c r="AL46" s="114"/>
      <c r="AM46" s="115"/>
      <c r="AN46" s="116"/>
      <c r="AO46" s="129"/>
      <c r="AP46" s="17"/>
      <c r="AQ46" s="130"/>
      <c r="AR46" s="148"/>
      <c r="AS46" s="149"/>
      <c r="AT46" s="150"/>
      <c r="AU46" s="129"/>
      <c r="AV46" s="17"/>
      <c r="AW46" s="130"/>
      <c r="AX46" s="148"/>
      <c r="AY46" s="149"/>
      <c r="AZ46" s="150"/>
      <c r="BA46" s="129"/>
      <c r="BB46" s="17"/>
      <c r="BC46" s="130"/>
      <c r="BD46" s="81"/>
      <c r="BE46" s="82"/>
      <c r="BF46" s="83"/>
    </row>
    <row r="47" spans="1:58" x14ac:dyDescent="0.2">
      <c r="A47" s="19">
        <f ca="1">TODAY()</f>
        <v>44208</v>
      </c>
      <c r="B47" s="477">
        <v>2020</v>
      </c>
      <c r="C47" s="500"/>
      <c r="D47" s="348"/>
      <c r="E47" s="457">
        <v>2019</v>
      </c>
      <c r="F47" s="4"/>
      <c r="G47" s="458"/>
      <c r="H47" s="347">
        <v>2018</v>
      </c>
      <c r="I47" s="347"/>
      <c r="J47" s="348"/>
      <c r="K47" s="457">
        <v>2017</v>
      </c>
      <c r="L47" s="297"/>
      <c r="M47" s="458"/>
      <c r="N47" s="87">
        <v>2016</v>
      </c>
      <c r="O47" s="88"/>
      <c r="P47" s="89"/>
      <c r="Q47" s="67">
        <v>2015</v>
      </c>
      <c r="R47" s="3"/>
      <c r="S47" s="68"/>
      <c r="T47" s="87">
        <v>2014</v>
      </c>
      <c r="U47" s="88"/>
      <c r="V47" s="89"/>
      <c r="W47" s="67">
        <v>2013</v>
      </c>
      <c r="X47" s="3"/>
      <c r="Y47" s="68"/>
      <c r="Z47" s="87">
        <v>2012</v>
      </c>
      <c r="AA47" s="88"/>
      <c r="AB47" s="89"/>
      <c r="AC47" s="67">
        <v>2011</v>
      </c>
      <c r="AD47" s="3"/>
      <c r="AE47" s="68"/>
      <c r="AF47" s="87">
        <v>2010</v>
      </c>
      <c r="AG47" s="88"/>
      <c r="AH47" s="89"/>
      <c r="AI47" s="102">
        <v>2009</v>
      </c>
      <c r="AJ47" s="103"/>
      <c r="AK47" s="104"/>
      <c r="AL47" s="117">
        <v>2008</v>
      </c>
      <c r="AM47" s="118"/>
      <c r="AN47" s="119"/>
      <c r="AO47" s="102">
        <v>2007</v>
      </c>
      <c r="AP47" s="103"/>
      <c r="AQ47" s="104"/>
      <c r="AR47" s="117">
        <v>2006</v>
      </c>
      <c r="AS47" s="118"/>
      <c r="AT47" s="119"/>
      <c r="AU47" s="67">
        <v>2005</v>
      </c>
      <c r="AV47" s="3"/>
      <c r="AW47" s="68"/>
      <c r="AX47" s="123">
        <v>2004</v>
      </c>
      <c r="AY47" s="124"/>
      <c r="AZ47" s="125"/>
      <c r="BA47" s="67">
        <v>2003</v>
      </c>
      <c r="BB47" s="3"/>
      <c r="BC47" s="68"/>
      <c r="BD47" s="123">
        <v>2002</v>
      </c>
      <c r="BE47" s="82"/>
      <c r="BF47" s="83"/>
    </row>
    <row r="48" spans="1:58" x14ac:dyDescent="0.2">
      <c r="A48"/>
      <c r="B48" s="477" t="s">
        <v>262</v>
      </c>
      <c r="C48" s="500" t="s">
        <v>263</v>
      </c>
      <c r="D48" s="348" t="s">
        <v>264</v>
      </c>
      <c r="E48" s="457" t="s">
        <v>262</v>
      </c>
      <c r="F48" s="4" t="s">
        <v>263</v>
      </c>
      <c r="G48" s="259" t="s">
        <v>264</v>
      </c>
      <c r="H48" s="347" t="s">
        <v>262</v>
      </c>
      <c r="I48" s="347" t="s">
        <v>263</v>
      </c>
      <c r="J48" s="348" t="s">
        <v>264</v>
      </c>
      <c r="K48" s="457" t="s">
        <v>262</v>
      </c>
      <c r="L48" s="297" t="s">
        <v>263</v>
      </c>
      <c r="M48" s="458" t="s">
        <v>264</v>
      </c>
      <c r="N48" s="72" t="s">
        <v>262</v>
      </c>
      <c r="O48" s="73" t="s">
        <v>263</v>
      </c>
      <c r="P48" s="74" t="s">
        <v>264</v>
      </c>
      <c r="Q48" s="57" t="s">
        <v>262</v>
      </c>
      <c r="R48" s="46" t="s">
        <v>263</v>
      </c>
      <c r="S48" s="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57" t="s">
        <v>262</v>
      </c>
      <c r="AV48" s="46" t="s">
        <v>263</v>
      </c>
      <c r="AW48" s="58" t="s">
        <v>264</v>
      </c>
      <c r="AX48" s="72" t="s">
        <v>262</v>
      </c>
      <c r="AY48" s="73" t="s">
        <v>263</v>
      </c>
      <c r="AZ48" s="74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88" t="s">
        <v>263</v>
      </c>
      <c r="BF48" s="89" t="s">
        <v>264</v>
      </c>
    </row>
    <row r="49" spans="1:58" x14ac:dyDescent="0.2">
      <c r="A49" s="51" t="s">
        <v>241</v>
      </c>
      <c r="B49" s="518">
        <v>150</v>
      </c>
      <c r="C49" s="519" t="s">
        <v>4093</v>
      </c>
      <c r="D49" s="520">
        <v>76</v>
      </c>
      <c r="E49" s="279">
        <v>166</v>
      </c>
      <c r="F49" s="280" t="s">
        <v>3304</v>
      </c>
      <c r="G49" s="281">
        <v>64</v>
      </c>
      <c r="H49" s="224">
        <v>150</v>
      </c>
      <c r="I49" s="225" t="s">
        <v>2556</v>
      </c>
      <c r="J49" s="226">
        <v>83</v>
      </c>
      <c r="K49" s="255">
        <v>154</v>
      </c>
      <c r="L49" s="308" t="s">
        <v>1810</v>
      </c>
      <c r="M49" s="256">
        <v>123</v>
      </c>
      <c r="N49" s="320">
        <v>163</v>
      </c>
      <c r="O49" s="321" t="s">
        <v>1058</v>
      </c>
      <c r="P49" s="322">
        <v>114</v>
      </c>
      <c r="Q49" s="279">
        <v>152</v>
      </c>
      <c r="R49" s="280" t="s">
        <v>317</v>
      </c>
      <c r="S49" s="281">
        <v>121</v>
      </c>
      <c r="T49" s="75">
        <v>116</v>
      </c>
      <c r="U49" s="76">
        <v>98667</v>
      </c>
      <c r="V49" s="77">
        <v>126</v>
      </c>
      <c r="W49" s="59">
        <v>134</v>
      </c>
      <c r="X49" s="47">
        <v>114247</v>
      </c>
      <c r="Y49" s="60">
        <v>143</v>
      </c>
      <c r="Z49" s="75">
        <v>109</v>
      </c>
      <c r="AA49" s="76">
        <v>98813</v>
      </c>
      <c r="AB49" s="77">
        <v>140</v>
      </c>
      <c r="AC49" s="90">
        <v>100</v>
      </c>
      <c r="AD49" s="28">
        <v>92163</v>
      </c>
      <c r="AE49" s="91">
        <v>131</v>
      </c>
      <c r="AF49" s="96">
        <v>105</v>
      </c>
      <c r="AG49" s="95">
        <v>107910</v>
      </c>
      <c r="AH49" s="97">
        <v>124</v>
      </c>
      <c r="AI49" s="90">
        <v>102</v>
      </c>
      <c r="AJ49" s="28">
        <v>107562</v>
      </c>
      <c r="AK49" s="91">
        <v>119</v>
      </c>
      <c r="AL49" s="96">
        <v>137</v>
      </c>
      <c r="AM49" s="95">
        <v>111255</v>
      </c>
      <c r="AN49" s="97">
        <v>120</v>
      </c>
      <c r="AO49" s="90">
        <v>216</v>
      </c>
      <c r="AP49" s="28">
        <v>112846</v>
      </c>
      <c r="AQ49" s="91">
        <v>107</v>
      </c>
      <c r="AR49" s="151"/>
      <c r="AS49" s="152"/>
      <c r="AT49" s="153"/>
      <c r="AU49" s="133"/>
      <c r="AV49" s="44"/>
      <c r="AW49" s="134"/>
      <c r="AX49" s="142"/>
      <c r="AY49" s="143"/>
      <c r="AZ49" s="144"/>
      <c r="BA49" s="133"/>
      <c r="BB49" s="44"/>
      <c r="BC49" s="134"/>
      <c r="BD49" s="151"/>
      <c r="BE49" s="152"/>
      <c r="BF49" s="153"/>
    </row>
    <row r="50" spans="1:58" x14ac:dyDescent="0.2">
      <c r="A50" t="s">
        <v>214</v>
      </c>
      <c r="B50" s="430">
        <v>2</v>
      </c>
      <c r="C50" s="524" t="s">
        <v>4077</v>
      </c>
      <c r="D50" s="525">
        <v>5</v>
      </c>
      <c r="E50" s="272">
        <v>3</v>
      </c>
      <c r="F50" s="273" t="s">
        <v>3288</v>
      </c>
      <c r="G50" s="273">
        <v>39</v>
      </c>
      <c r="H50" s="145">
        <v>2</v>
      </c>
      <c r="I50" s="146" t="s">
        <v>2541</v>
      </c>
      <c r="J50" s="147">
        <v>70</v>
      </c>
      <c r="K50" s="135">
        <v>2</v>
      </c>
      <c r="L50" s="286" t="s">
        <v>1792</v>
      </c>
      <c r="M50" s="136">
        <v>133</v>
      </c>
      <c r="N50" s="314">
        <v>1</v>
      </c>
      <c r="O50" s="315" t="s">
        <v>1034</v>
      </c>
      <c r="P50" s="316">
        <v>83</v>
      </c>
      <c r="Q50" s="272">
        <v>2</v>
      </c>
      <c r="R50" s="273" t="s">
        <v>298</v>
      </c>
      <c r="S50" s="273">
        <v>126</v>
      </c>
      <c r="T50" s="81">
        <v>1</v>
      </c>
      <c r="U50" s="82">
        <v>217000</v>
      </c>
      <c r="V50" s="83">
        <v>179</v>
      </c>
      <c r="W50" s="63">
        <v>1</v>
      </c>
      <c r="X50" s="14">
        <v>127900</v>
      </c>
      <c r="Y50" s="64">
        <v>13</v>
      </c>
      <c r="Z50" s="81">
        <v>0</v>
      </c>
      <c r="AA50" s="82"/>
      <c r="AB50" s="83"/>
      <c r="AC50" s="63">
        <v>0</v>
      </c>
      <c r="AE50" s="64"/>
      <c r="AF50" s="81">
        <v>1</v>
      </c>
      <c r="AG50" s="82">
        <v>238000</v>
      </c>
      <c r="AH50" s="83">
        <v>188</v>
      </c>
      <c r="AI50" s="63">
        <v>0</v>
      </c>
      <c r="AJ50" s="14"/>
      <c r="AK50" s="64"/>
      <c r="AL50" s="81">
        <v>0</v>
      </c>
      <c r="AM50" s="82"/>
      <c r="AN50" s="83"/>
      <c r="AO50" s="61">
        <v>2</v>
      </c>
      <c r="AP50" s="13">
        <v>131000</v>
      </c>
      <c r="AQ50" s="62">
        <v>161</v>
      </c>
      <c r="AR50" s="81"/>
      <c r="AS50" s="82"/>
      <c r="AT50" s="83"/>
      <c r="AU50" s="135"/>
      <c r="AV50"/>
      <c r="AW50" s="136"/>
      <c r="AX50" s="145"/>
      <c r="AY50" s="146"/>
      <c r="AZ50" s="147"/>
      <c r="BA50" s="135"/>
      <c r="BB50"/>
      <c r="BC50" s="136"/>
      <c r="BD50" s="81"/>
      <c r="BE50" s="82"/>
      <c r="BF50" s="83"/>
    </row>
    <row r="51" spans="1:58" x14ac:dyDescent="0.2">
      <c r="A51" t="s">
        <v>215</v>
      </c>
      <c r="B51" s="523">
        <v>0</v>
      </c>
      <c r="C51" s="524" t="s">
        <v>270</v>
      </c>
      <c r="D51" s="525">
        <v>0</v>
      </c>
      <c r="E51" s="272">
        <v>2</v>
      </c>
      <c r="F51" s="273" t="s">
        <v>3289</v>
      </c>
      <c r="G51" s="273">
        <v>26</v>
      </c>
      <c r="H51" s="145">
        <v>0</v>
      </c>
      <c r="I51" s="146" t="s">
        <v>270</v>
      </c>
      <c r="J51" s="147">
        <v>0</v>
      </c>
      <c r="K51" s="135">
        <v>0</v>
      </c>
      <c r="L51" s="286" t="s">
        <v>270</v>
      </c>
      <c r="M51" s="136">
        <v>0</v>
      </c>
      <c r="N51" s="314">
        <v>0</v>
      </c>
      <c r="O51" s="315" t="s">
        <v>270</v>
      </c>
      <c r="P51" s="316">
        <v>0</v>
      </c>
      <c r="Q51" s="272">
        <v>0</v>
      </c>
      <c r="R51" s="273" t="s">
        <v>270</v>
      </c>
      <c r="S51" s="273">
        <v>0</v>
      </c>
      <c r="T51" s="81">
        <v>0</v>
      </c>
      <c r="U51" s="82">
        <v>0</v>
      </c>
      <c r="V51" s="83">
        <v>0</v>
      </c>
      <c r="W51" s="63">
        <v>1</v>
      </c>
      <c r="X51" s="14">
        <v>500000</v>
      </c>
      <c r="Y51" s="64">
        <v>148</v>
      </c>
      <c r="Z51" s="81">
        <v>2</v>
      </c>
      <c r="AA51" s="82">
        <v>112450</v>
      </c>
      <c r="AB51" s="83">
        <v>280</v>
      </c>
      <c r="AC51" s="63">
        <v>1</v>
      </c>
      <c r="AD51" s="14">
        <v>80000</v>
      </c>
      <c r="AE51" s="64">
        <v>47</v>
      </c>
      <c r="AF51" s="81">
        <v>0</v>
      </c>
      <c r="AG51" s="82"/>
      <c r="AH51" s="83"/>
      <c r="AI51" s="63">
        <v>0</v>
      </c>
      <c r="AJ51" s="14"/>
      <c r="AK51" s="64"/>
      <c r="AL51" s="81">
        <v>0</v>
      </c>
      <c r="AM51" s="82"/>
      <c r="AN51" s="83"/>
      <c r="AO51" s="63">
        <v>0</v>
      </c>
      <c r="AQ51" s="64"/>
      <c r="AR51" s="81"/>
      <c r="AS51" s="82"/>
      <c r="AT51" s="83"/>
      <c r="AU51" s="135"/>
      <c r="AV51"/>
      <c r="AW51" s="136"/>
      <c r="AX51" s="145"/>
      <c r="AY51" s="146"/>
      <c r="AZ51" s="147"/>
      <c r="BA51" s="135"/>
      <c r="BB51"/>
      <c r="BC51" s="136"/>
      <c r="BD51" s="81"/>
      <c r="BE51" s="82"/>
      <c r="BF51" s="83"/>
    </row>
    <row r="52" spans="1:58" x14ac:dyDescent="0.2">
      <c r="A52" t="s">
        <v>232</v>
      </c>
      <c r="B52" s="523">
        <v>6</v>
      </c>
      <c r="C52" s="524" t="s">
        <v>4078</v>
      </c>
      <c r="D52" s="525">
        <v>120</v>
      </c>
      <c r="E52" s="272">
        <v>6</v>
      </c>
      <c r="F52" s="273" t="s">
        <v>3290</v>
      </c>
      <c r="G52" s="273">
        <v>105</v>
      </c>
      <c r="H52" s="145">
        <v>1</v>
      </c>
      <c r="I52" s="146" t="s">
        <v>368</v>
      </c>
      <c r="J52" s="147">
        <v>1</v>
      </c>
      <c r="K52" s="135">
        <v>5</v>
      </c>
      <c r="L52" s="286" t="s">
        <v>1793</v>
      </c>
      <c r="M52" s="136">
        <v>156</v>
      </c>
      <c r="N52" s="314">
        <v>6</v>
      </c>
      <c r="O52" s="315" t="s">
        <v>1035</v>
      </c>
      <c r="P52" s="316">
        <v>85</v>
      </c>
      <c r="Q52" s="272">
        <v>4</v>
      </c>
      <c r="R52" s="273" t="s">
        <v>299</v>
      </c>
      <c r="S52" s="273">
        <v>147</v>
      </c>
      <c r="T52" s="81">
        <v>5</v>
      </c>
      <c r="U52" s="83">
        <v>153900</v>
      </c>
      <c r="V52" s="83">
        <v>98</v>
      </c>
      <c r="W52" s="63">
        <v>4</v>
      </c>
      <c r="X52" s="14">
        <v>82156</v>
      </c>
      <c r="Y52" s="64">
        <v>123</v>
      </c>
      <c r="Z52" s="81">
        <v>1</v>
      </c>
      <c r="AA52" s="82">
        <v>120000</v>
      </c>
      <c r="AB52" s="83">
        <v>100</v>
      </c>
      <c r="AC52" s="63">
        <v>2</v>
      </c>
      <c r="AD52" s="14">
        <v>86000</v>
      </c>
      <c r="AE52" s="64">
        <v>120</v>
      </c>
      <c r="AF52" s="81">
        <v>2</v>
      </c>
      <c r="AG52" s="82">
        <v>91000</v>
      </c>
      <c r="AH52" s="83">
        <v>53</v>
      </c>
      <c r="AI52" s="63">
        <v>2</v>
      </c>
      <c r="AJ52" s="14">
        <v>119950</v>
      </c>
      <c r="AK52" s="64">
        <v>95</v>
      </c>
      <c r="AL52" s="78">
        <v>7</v>
      </c>
      <c r="AM52" s="79">
        <v>120800</v>
      </c>
      <c r="AN52" s="80">
        <v>172</v>
      </c>
      <c r="AO52" s="61">
        <v>2</v>
      </c>
      <c r="AP52" s="13">
        <v>119750</v>
      </c>
      <c r="AQ52" s="62">
        <v>12</v>
      </c>
      <c r="AR52" s="81"/>
      <c r="AS52" s="82"/>
      <c r="AT52" s="83"/>
      <c r="AU52" s="135"/>
      <c r="AV52"/>
      <c r="AW52" s="136"/>
      <c r="AX52" s="145"/>
      <c r="AY52" s="146"/>
      <c r="AZ52" s="147"/>
      <c r="BA52" s="135"/>
      <c r="BB52"/>
      <c r="BC52" s="136"/>
      <c r="BD52" s="81"/>
      <c r="BE52" s="82"/>
      <c r="BF52" s="83"/>
    </row>
    <row r="53" spans="1:58" x14ac:dyDescent="0.2">
      <c r="A53" t="s">
        <v>216</v>
      </c>
      <c r="B53" s="523">
        <v>0</v>
      </c>
      <c r="C53" s="524" t="s">
        <v>270</v>
      </c>
      <c r="D53" s="525">
        <v>0</v>
      </c>
      <c r="E53" s="272">
        <v>1</v>
      </c>
      <c r="F53" s="273" t="s">
        <v>3291</v>
      </c>
      <c r="G53" s="273">
        <v>6</v>
      </c>
      <c r="H53" s="145">
        <v>0</v>
      </c>
      <c r="I53" s="146" t="s">
        <v>270</v>
      </c>
      <c r="J53" s="147">
        <v>0</v>
      </c>
      <c r="K53" s="135">
        <v>0</v>
      </c>
      <c r="L53" s="286" t="s">
        <v>270</v>
      </c>
      <c r="M53" s="136">
        <v>0</v>
      </c>
      <c r="N53" s="314">
        <v>0</v>
      </c>
      <c r="O53" s="315" t="s">
        <v>270</v>
      </c>
      <c r="P53" s="316">
        <v>0</v>
      </c>
      <c r="Q53" s="272">
        <v>1</v>
      </c>
      <c r="R53" s="273" t="s">
        <v>300</v>
      </c>
      <c r="S53" s="273">
        <v>23</v>
      </c>
      <c r="T53" s="81">
        <v>0</v>
      </c>
      <c r="U53" s="82">
        <v>0</v>
      </c>
      <c r="V53" s="83">
        <v>0</v>
      </c>
      <c r="W53" s="63">
        <v>0</v>
      </c>
      <c r="X53" s="14">
        <v>0</v>
      </c>
      <c r="Y53" s="64">
        <v>0</v>
      </c>
      <c r="Z53" s="81">
        <v>1</v>
      </c>
      <c r="AA53" s="82">
        <v>205000</v>
      </c>
      <c r="AB53" s="83">
        <v>76</v>
      </c>
      <c r="AC53" s="63">
        <v>0</v>
      </c>
      <c r="AE53" s="64"/>
      <c r="AF53" s="81">
        <v>1</v>
      </c>
      <c r="AG53" s="82">
        <v>75000</v>
      </c>
      <c r="AH53" s="83">
        <v>246</v>
      </c>
      <c r="AI53" s="63">
        <v>0</v>
      </c>
      <c r="AJ53" s="14"/>
      <c r="AK53" s="64"/>
      <c r="AL53" s="78">
        <v>2</v>
      </c>
      <c r="AM53" s="79">
        <v>164250</v>
      </c>
      <c r="AN53" s="80">
        <v>22</v>
      </c>
      <c r="AO53" s="63">
        <v>0</v>
      </c>
      <c r="AQ53" s="64"/>
      <c r="AR53" s="81"/>
      <c r="AS53" s="82"/>
      <c r="AT53" s="83"/>
      <c r="AU53" s="135"/>
      <c r="AV53"/>
      <c r="AW53" s="136"/>
      <c r="AX53" s="145"/>
      <c r="AY53" s="146"/>
      <c r="AZ53" s="147"/>
      <c r="BA53" s="135"/>
      <c r="BB53"/>
      <c r="BC53" s="136"/>
      <c r="BD53" s="81"/>
      <c r="BE53" s="82"/>
      <c r="BF53" s="83"/>
    </row>
    <row r="54" spans="1:58" x14ac:dyDescent="0.2">
      <c r="A54" t="s">
        <v>217</v>
      </c>
      <c r="B54" s="523">
        <v>0</v>
      </c>
      <c r="C54" s="524" t="s">
        <v>270</v>
      </c>
      <c r="D54" s="525">
        <v>0</v>
      </c>
      <c r="E54" s="272">
        <v>1</v>
      </c>
      <c r="F54" s="273" t="s">
        <v>3292</v>
      </c>
      <c r="G54" s="273">
        <v>135</v>
      </c>
      <c r="H54" s="145">
        <v>0</v>
      </c>
      <c r="I54" s="146" t="s">
        <v>270</v>
      </c>
      <c r="J54" s="147">
        <v>0</v>
      </c>
      <c r="K54" s="135">
        <v>1</v>
      </c>
      <c r="L54" s="286" t="s">
        <v>1794</v>
      </c>
      <c r="M54" s="136">
        <v>163</v>
      </c>
      <c r="N54" s="314">
        <v>1</v>
      </c>
      <c r="O54" s="315" t="s">
        <v>1036</v>
      </c>
      <c r="P54" s="316">
        <v>112</v>
      </c>
      <c r="Q54" s="272">
        <v>0</v>
      </c>
      <c r="R54" s="273" t="s">
        <v>270</v>
      </c>
      <c r="S54" s="273">
        <v>0</v>
      </c>
      <c r="T54" s="81">
        <v>0</v>
      </c>
      <c r="U54" s="82">
        <v>0</v>
      </c>
      <c r="V54" s="83">
        <v>0</v>
      </c>
      <c r="W54" s="63">
        <v>1</v>
      </c>
      <c r="X54" s="14">
        <v>265000</v>
      </c>
      <c r="Y54" s="64">
        <v>183</v>
      </c>
      <c r="Z54" s="81">
        <v>0</v>
      </c>
      <c r="AA54" s="82"/>
      <c r="AB54" s="83"/>
      <c r="AC54" s="63">
        <v>0</v>
      </c>
      <c r="AE54" s="64"/>
      <c r="AF54" s="81">
        <v>2</v>
      </c>
      <c r="AG54" s="82">
        <v>70750</v>
      </c>
      <c r="AH54" s="83">
        <v>49</v>
      </c>
      <c r="AI54" s="63">
        <v>0</v>
      </c>
      <c r="AJ54" s="14"/>
      <c r="AK54" s="64"/>
      <c r="AL54" s="81">
        <v>0</v>
      </c>
      <c r="AM54" s="82"/>
      <c r="AN54" s="83"/>
      <c r="AO54" s="61">
        <v>1</v>
      </c>
      <c r="AP54" s="13">
        <v>193300</v>
      </c>
      <c r="AQ54" s="62">
        <v>5</v>
      </c>
      <c r="AR54" s="81"/>
      <c r="AS54" s="82"/>
      <c r="AT54" s="83"/>
      <c r="AU54" s="135"/>
      <c r="AV54"/>
      <c r="AW54" s="136"/>
      <c r="AX54" s="145"/>
      <c r="AY54" s="146"/>
      <c r="AZ54" s="147"/>
      <c r="BA54" s="135"/>
      <c r="BB54"/>
      <c r="BC54" s="136"/>
      <c r="BD54" s="81"/>
      <c r="BE54" s="82"/>
      <c r="BF54" s="83"/>
    </row>
    <row r="55" spans="1:58" x14ac:dyDescent="0.2">
      <c r="A55" t="s">
        <v>233</v>
      </c>
      <c r="B55" s="523">
        <v>1</v>
      </c>
      <c r="C55" s="524" t="s">
        <v>4079</v>
      </c>
      <c r="D55" s="525">
        <v>135</v>
      </c>
      <c r="E55" s="272">
        <v>3</v>
      </c>
      <c r="F55" s="273" t="s">
        <v>3293</v>
      </c>
      <c r="G55" s="273">
        <v>71</v>
      </c>
      <c r="H55" s="145">
        <v>3</v>
      </c>
      <c r="I55" s="146" t="s">
        <v>2542</v>
      </c>
      <c r="J55" s="147">
        <v>68</v>
      </c>
      <c r="K55" s="135">
        <v>1</v>
      </c>
      <c r="L55" s="286" t="s">
        <v>1795</v>
      </c>
      <c r="M55" s="136">
        <v>54</v>
      </c>
      <c r="N55" s="314">
        <v>4</v>
      </c>
      <c r="O55" s="315" t="s">
        <v>1037</v>
      </c>
      <c r="P55" s="316">
        <v>92</v>
      </c>
      <c r="Q55" s="272">
        <v>1</v>
      </c>
      <c r="R55" s="273" t="s">
        <v>301</v>
      </c>
      <c r="S55" s="273">
        <v>152</v>
      </c>
      <c r="T55" s="81">
        <v>0</v>
      </c>
      <c r="U55" s="82">
        <v>0</v>
      </c>
      <c r="V55" s="83">
        <v>0</v>
      </c>
      <c r="W55" s="63">
        <v>0</v>
      </c>
      <c r="X55" s="14">
        <v>0</v>
      </c>
      <c r="Y55" s="64">
        <v>0</v>
      </c>
      <c r="Z55" s="81">
        <v>2</v>
      </c>
      <c r="AA55" s="82">
        <v>180500</v>
      </c>
      <c r="AB55" s="83">
        <v>574</v>
      </c>
      <c r="AC55" s="63">
        <v>1</v>
      </c>
      <c r="AD55" s="14">
        <v>74500</v>
      </c>
      <c r="AE55" s="64">
        <v>128</v>
      </c>
      <c r="AF55" s="81">
        <v>0</v>
      </c>
      <c r="AG55" s="82"/>
      <c r="AH55" s="83"/>
      <c r="AI55" s="63">
        <v>1</v>
      </c>
      <c r="AJ55" s="14">
        <v>125000</v>
      </c>
      <c r="AK55" s="64">
        <v>246</v>
      </c>
      <c r="AL55" s="81">
        <v>0</v>
      </c>
      <c r="AM55" s="82"/>
      <c r="AN55" s="83"/>
      <c r="AO55" s="61">
        <v>1</v>
      </c>
      <c r="AP55" s="13">
        <v>110000</v>
      </c>
      <c r="AQ55" s="62">
        <v>61</v>
      </c>
      <c r="AR55" s="81"/>
      <c r="AS55" s="82"/>
      <c r="AT55" s="83"/>
      <c r="AU55" s="135"/>
      <c r="AV55"/>
      <c r="AW55" s="136"/>
      <c r="AX55" s="145"/>
      <c r="AY55" s="146"/>
      <c r="AZ55" s="147"/>
      <c r="BA55" s="135"/>
      <c r="BB55"/>
      <c r="BC55" s="136"/>
      <c r="BD55" s="81"/>
      <c r="BE55" s="82"/>
      <c r="BF55" s="83"/>
    </row>
    <row r="56" spans="1:58" x14ac:dyDescent="0.2">
      <c r="A56" t="s">
        <v>218</v>
      </c>
      <c r="B56" s="523">
        <v>0</v>
      </c>
      <c r="C56" s="524" t="s">
        <v>270</v>
      </c>
      <c r="D56" s="525">
        <v>0</v>
      </c>
      <c r="E56" s="272">
        <v>1</v>
      </c>
      <c r="F56" s="273" t="s">
        <v>664</v>
      </c>
      <c r="G56" s="273">
        <v>166</v>
      </c>
      <c r="H56" s="145">
        <v>2</v>
      </c>
      <c r="I56" s="146" t="s">
        <v>2543</v>
      </c>
      <c r="J56" s="147">
        <v>5</v>
      </c>
      <c r="K56" s="135">
        <v>0</v>
      </c>
      <c r="L56" s="286" t="s">
        <v>270</v>
      </c>
      <c r="M56" s="136">
        <v>0</v>
      </c>
      <c r="N56" s="314">
        <v>1</v>
      </c>
      <c r="O56" s="315" t="s">
        <v>1038</v>
      </c>
      <c r="P56" s="316">
        <v>113</v>
      </c>
      <c r="Q56" s="272">
        <v>2</v>
      </c>
      <c r="R56" s="273" t="s">
        <v>302</v>
      </c>
      <c r="S56" s="273">
        <v>18</v>
      </c>
      <c r="T56" s="81">
        <v>0</v>
      </c>
      <c r="U56" s="82">
        <v>0</v>
      </c>
      <c r="V56" s="83">
        <v>0</v>
      </c>
      <c r="W56" s="63">
        <v>1</v>
      </c>
      <c r="X56" s="14">
        <v>122500</v>
      </c>
      <c r="Y56" s="64">
        <v>127</v>
      </c>
      <c r="Z56" s="81">
        <v>0</v>
      </c>
      <c r="AA56" s="82"/>
      <c r="AB56" s="83"/>
      <c r="AC56" s="63">
        <v>1</v>
      </c>
      <c r="AD56" s="14">
        <v>235000</v>
      </c>
      <c r="AE56" s="64">
        <v>82</v>
      </c>
      <c r="AF56" s="81">
        <v>0</v>
      </c>
      <c r="AG56" s="82"/>
      <c r="AH56" s="83"/>
      <c r="AI56" s="63">
        <v>1</v>
      </c>
      <c r="AJ56" s="14">
        <v>120000</v>
      </c>
      <c r="AK56" s="64">
        <v>95</v>
      </c>
      <c r="AL56" s="78">
        <v>1</v>
      </c>
      <c r="AM56" s="79">
        <v>57000</v>
      </c>
      <c r="AN56" s="80">
        <v>110</v>
      </c>
      <c r="AO56" s="63">
        <v>0</v>
      </c>
      <c r="AQ56" s="64"/>
      <c r="AR56" s="81"/>
      <c r="AS56" s="82"/>
      <c r="AT56" s="83"/>
      <c r="AU56" s="135"/>
      <c r="AV56"/>
      <c r="AW56" s="136"/>
      <c r="AX56" s="145"/>
      <c r="AY56" s="146"/>
      <c r="AZ56" s="147"/>
      <c r="BA56" s="135"/>
      <c r="BB56"/>
      <c r="BC56" s="136"/>
      <c r="BD56" s="81"/>
      <c r="BE56" s="82"/>
      <c r="BF56" s="83"/>
    </row>
    <row r="57" spans="1:58" x14ac:dyDescent="0.2">
      <c r="A57" t="s">
        <v>219</v>
      </c>
      <c r="B57" s="523">
        <v>0</v>
      </c>
      <c r="C57" s="524" t="s">
        <v>270</v>
      </c>
      <c r="D57" s="525">
        <v>0</v>
      </c>
      <c r="E57" s="272">
        <v>0</v>
      </c>
      <c r="F57" s="273" t="s">
        <v>270</v>
      </c>
      <c r="G57" s="273">
        <v>0</v>
      </c>
      <c r="H57" s="145">
        <v>0</v>
      </c>
      <c r="I57" s="146" t="s">
        <v>270</v>
      </c>
      <c r="J57" s="147">
        <v>0</v>
      </c>
      <c r="K57" s="135">
        <v>1</v>
      </c>
      <c r="L57" s="286" t="s">
        <v>1796</v>
      </c>
      <c r="M57" s="136">
        <v>39</v>
      </c>
      <c r="N57" s="314">
        <v>1</v>
      </c>
      <c r="O57" s="315" t="s">
        <v>1039</v>
      </c>
      <c r="P57" s="316">
        <v>70</v>
      </c>
      <c r="Q57" s="272">
        <v>2</v>
      </c>
      <c r="R57" s="273" t="s">
        <v>303</v>
      </c>
      <c r="S57" s="273">
        <v>101</v>
      </c>
      <c r="T57" s="81">
        <v>1</v>
      </c>
      <c r="U57" s="82">
        <v>180000</v>
      </c>
      <c r="V57" s="83">
        <v>155</v>
      </c>
      <c r="W57" s="63">
        <v>1</v>
      </c>
      <c r="X57" s="14">
        <v>51600</v>
      </c>
      <c r="Y57" s="64">
        <v>167</v>
      </c>
      <c r="Z57" s="81">
        <v>0</v>
      </c>
      <c r="AA57" s="82"/>
      <c r="AB57" s="83"/>
      <c r="AC57" s="63">
        <v>2</v>
      </c>
      <c r="AD57" s="14">
        <v>100450</v>
      </c>
      <c r="AE57" s="64">
        <v>119</v>
      </c>
      <c r="AF57" s="81">
        <v>1</v>
      </c>
      <c r="AG57" s="82">
        <v>60000</v>
      </c>
      <c r="AH57" s="83">
        <v>22</v>
      </c>
      <c r="AI57" s="63">
        <v>1</v>
      </c>
      <c r="AJ57" s="14">
        <v>173000</v>
      </c>
      <c r="AK57" s="64">
        <v>39</v>
      </c>
      <c r="AL57" s="81">
        <v>0</v>
      </c>
      <c r="AM57" s="82"/>
      <c r="AN57" s="83"/>
      <c r="AO57" s="61">
        <v>2</v>
      </c>
      <c r="AP57" s="13">
        <v>122500</v>
      </c>
      <c r="AQ57" s="62">
        <v>150</v>
      </c>
      <c r="AR57" s="81"/>
      <c r="AS57" s="82"/>
      <c r="AT57" s="83"/>
      <c r="AU57" s="135"/>
      <c r="AV57"/>
      <c r="AW57" s="136"/>
      <c r="AX57" s="145"/>
      <c r="AY57" s="146"/>
      <c r="AZ57" s="147"/>
      <c r="BA57" s="135"/>
      <c r="BB57"/>
      <c r="BC57" s="136"/>
      <c r="BD57" s="81"/>
      <c r="BE57" s="82"/>
      <c r="BF57" s="83"/>
    </row>
    <row r="58" spans="1:58" x14ac:dyDescent="0.2">
      <c r="A58" t="s">
        <v>234</v>
      </c>
      <c r="B58" s="523">
        <v>1</v>
      </c>
      <c r="C58" s="524" t="s">
        <v>4080</v>
      </c>
      <c r="D58" s="525">
        <v>98</v>
      </c>
      <c r="E58" s="272">
        <v>0</v>
      </c>
      <c r="F58" s="273" t="s">
        <v>270</v>
      </c>
      <c r="G58" s="273">
        <v>0</v>
      </c>
      <c r="H58" s="145">
        <v>0</v>
      </c>
      <c r="I58" s="146" t="s">
        <v>270</v>
      </c>
      <c r="J58" s="147">
        <v>0</v>
      </c>
      <c r="K58" s="135">
        <v>2</v>
      </c>
      <c r="L58" s="286" t="s">
        <v>1797</v>
      </c>
      <c r="M58" s="136">
        <v>17</v>
      </c>
      <c r="N58" s="314">
        <v>1</v>
      </c>
      <c r="O58" s="315" t="s">
        <v>1040</v>
      </c>
      <c r="P58" s="316">
        <v>42</v>
      </c>
      <c r="Q58" s="272">
        <v>0</v>
      </c>
      <c r="R58" s="273" t="s">
        <v>270</v>
      </c>
      <c r="S58" s="273">
        <v>0</v>
      </c>
      <c r="T58" s="81">
        <v>0</v>
      </c>
      <c r="U58" s="82">
        <v>0</v>
      </c>
      <c r="V58" s="83">
        <v>0</v>
      </c>
      <c r="W58" s="63">
        <v>1</v>
      </c>
      <c r="X58" s="14">
        <v>89800</v>
      </c>
      <c r="Y58" s="64">
        <v>20</v>
      </c>
      <c r="Z58" s="81">
        <v>0</v>
      </c>
      <c r="AA58" s="82"/>
      <c r="AB58" s="83"/>
      <c r="AC58" s="63">
        <v>0</v>
      </c>
      <c r="AE58" s="64"/>
      <c r="AF58" s="81">
        <v>1</v>
      </c>
      <c r="AG58" s="82">
        <v>78000</v>
      </c>
      <c r="AH58" s="83">
        <v>70</v>
      </c>
      <c r="AI58" s="63">
        <v>0</v>
      </c>
      <c r="AJ58" s="14"/>
      <c r="AK58" s="64"/>
      <c r="AL58" s="81">
        <v>0</v>
      </c>
      <c r="AM58" s="82"/>
      <c r="AN58" s="83"/>
      <c r="AO58" s="63">
        <v>0</v>
      </c>
      <c r="AQ58" s="64"/>
      <c r="AR58" s="81"/>
      <c r="AS58" s="82"/>
      <c r="AT58" s="83"/>
      <c r="AU58" s="135"/>
      <c r="AV58"/>
      <c r="AW58" s="136"/>
      <c r="AX58" s="145"/>
      <c r="AY58" s="146"/>
      <c r="AZ58" s="147"/>
      <c r="BA58" s="135"/>
      <c r="BB58"/>
      <c r="BC58" s="136"/>
      <c r="BD58" s="81"/>
      <c r="BE58" s="82"/>
      <c r="BF58" s="83"/>
    </row>
    <row r="59" spans="1:58" x14ac:dyDescent="0.2">
      <c r="A59" t="s">
        <v>240</v>
      </c>
      <c r="B59" s="523">
        <v>6</v>
      </c>
      <c r="C59" s="524" t="s">
        <v>4081</v>
      </c>
      <c r="D59" s="525">
        <v>56</v>
      </c>
      <c r="E59" s="272">
        <v>8</v>
      </c>
      <c r="F59" s="273" t="s">
        <v>3294</v>
      </c>
      <c r="G59" s="273">
        <v>52</v>
      </c>
      <c r="H59" s="145">
        <v>2</v>
      </c>
      <c r="I59" s="146" t="s">
        <v>2544</v>
      </c>
      <c r="J59" s="147">
        <v>30</v>
      </c>
      <c r="K59" s="135">
        <v>10</v>
      </c>
      <c r="L59" s="286" t="s">
        <v>1798</v>
      </c>
      <c r="M59" s="136">
        <v>93</v>
      </c>
      <c r="N59" s="314">
        <v>10</v>
      </c>
      <c r="O59" s="315" t="s">
        <v>1041</v>
      </c>
      <c r="P59" s="316">
        <v>134</v>
      </c>
      <c r="Q59" s="272">
        <v>2</v>
      </c>
      <c r="R59" s="273" t="s">
        <v>304</v>
      </c>
      <c r="S59" s="273">
        <v>184</v>
      </c>
      <c r="T59" s="81">
        <v>8</v>
      </c>
      <c r="U59" s="82">
        <v>130395</v>
      </c>
      <c r="V59" s="83">
        <v>123</v>
      </c>
      <c r="W59" s="63">
        <v>12</v>
      </c>
      <c r="X59" s="14">
        <v>147104</v>
      </c>
      <c r="Y59" s="64">
        <v>280</v>
      </c>
      <c r="Z59" s="81">
        <v>13</v>
      </c>
      <c r="AA59" s="82">
        <v>106638</v>
      </c>
      <c r="AB59" s="83">
        <v>189</v>
      </c>
      <c r="AC59" s="63">
        <v>8</v>
      </c>
      <c r="AD59" s="14">
        <v>78488</v>
      </c>
      <c r="AE59" s="64">
        <v>137</v>
      </c>
      <c r="AF59" s="81">
        <v>3</v>
      </c>
      <c r="AG59" s="82">
        <v>100500</v>
      </c>
      <c r="AH59" s="83">
        <v>148</v>
      </c>
      <c r="AI59" s="63">
        <v>2</v>
      </c>
      <c r="AJ59" s="14">
        <v>230000</v>
      </c>
      <c r="AK59" s="64">
        <v>157</v>
      </c>
      <c r="AL59" s="78">
        <v>5</v>
      </c>
      <c r="AM59" s="79">
        <v>110500</v>
      </c>
      <c r="AN59" s="80">
        <v>175</v>
      </c>
      <c r="AO59" s="61">
        <v>11</v>
      </c>
      <c r="AP59" s="13">
        <v>121209</v>
      </c>
      <c r="AQ59" s="62">
        <v>129</v>
      </c>
      <c r="AR59" s="81"/>
      <c r="AS59" s="82"/>
      <c r="AT59" s="83"/>
      <c r="AU59" s="135"/>
      <c r="AV59"/>
      <c r="AW59" s="136"/>
      <c r="AX59" s="145"/>
      <c r="AY59" s="146"/>
      <c r="AZ59" s="147"/>
      <c r="BA59" s="135"/>
      <c r="BB59"/>
      <c r="BC59" s="136"/>
      <c r="BD59" s="81"/>
      <c r="BE59" s="82"/>
      <c r="BF59" s="83"/>
    </row>
    <row r="60" spans="1:58" x14ac:dyDescent="0.2">
      <c r="A60" t="s">
        <v>220</v>
      </c>
      <c r="B60" s="523">
        <v>2</v>
      </c>
      <c r="C60" s="524" t="s">
        <v>4082</v>
      </c>
      <c r="D60" s="525">
        <v>162</v>
      </c>
      <c r="E60" s="272">
        <v>3</v>
      </c>
      <c r="F60" s="273" t="s">
        <v>3295</v>
      </c>
      <c r="G60" s="273">
        <v>63</v>
      </c>
      <c r="H60" s="145">
        <v>1</v>
      </c>
      <c r="I60" s="146" t="s">
        <v>2545</v>
      </c>
      <c r="J60" s="147">
        <v>7</v>
      </c>
      <c r="K60" s="135">
        <v>3</v>
      </c>
      <c r="L60" s="286" t="s">
        <v>1799</v>
      </c>
      <c r="M60" s="136">
        <v>100</v>
      </c>
      <c r="N60" s="314">
        <v>5</v>
      </c>
      <c r="O60" s="315" t="s">
        <v>1042</v>
      </c>
      <c r="P60" s="316">
        <v>94</v>
      </c>
      <c r="Q60" s="272">
        <v>0</v>
      </c>
      <c r="R60" s="273" t="s">
        <v>270</v>
      </c>
      <c r="S60" s="273">
        <v>0</v>
      </c>
      <c r="T60" s="81">
        <v>1</v>
      </c>
      <c r="U60" s="82">
        <v>45000</v>
      </c>
      <c r="V60" s="83">
        <v>1</v>
      </c>
      <c r="W60" s="63">
        <v>1</v>
      </c>
      <c r="X60" s="14">
        <v>85500</v>
      </c>
      <c r="Y60" s="64">
        <v>356</v>
      </c>
      <c r="Z60" s="81">
        <v>1</v>
      </c>
      <c r="AA60" s="82">
        <v>24900</v>
      </c>
      <c r="AB60" s="83">
        <v>118</v>
      </c>
      <c r="AC60" s="63">
        <v>2</v>
      </c>
      <c r="AD60" s="14">
        <v>131000</v>
      </c>
      <c r="AE60" s="64">
        <v>171</v>
      </c>
      <c r="AF60" s="81">
        <v>1</v>
      </c>
      <c r="AG60" s="82">
        <v>14500</v>
      </c>
      <c r="AH60" s="83">
        <v>55</v>
      </c>
      <c r="AI60" s="63">
        <v>0</v>
      </c>
      <c r="AJ60" s="14"/>
      <c r="AK60" s="64"/>
      <c r="AL60" s="78">
        <v>1</v>
      </c>
      <c r="AM60" s="79">
        <v>170000</v>
      </c>
      <c r="AN60" s="80">
        <v>224</v>
      </c>
      <c r="AO60" s="61">
        <v>1</v>
      </c>
      <c r="AP60" s="13">
        <v>185000</v>
      </c>
      <c r="AQ60" s="62">
        <v>17</v>
      </c>
      <c r="AR60" s="81"/>
      <c r="AS60" s="82"/>
      <c r="AT60" s="83"/>
      <c r="AU60" s="135"/>
      <c r="AV60"/>
      <c r="AW60" s="136"/>
      <c r="AX60" s="145"/>
      <c r="AY60" s="146"/>
      <c r="AZ60" s="147"/>
      <c r="BA60" s="135"/>
      <c r="BB60"/>
      <c r="BC60" s="136"/>
      <c r="BD60" s="81"/>
      <c r="BE60" s="82"/>
      <c r="BF60" s="83"/>
    </row>
    <row r="61" spans="1:58" x14ac:dyDescent="0.2">
      <c r="A61" t="s">
        <v>221</v>
      </c>
      <c r="B61" s="523">
        <v>1</v>
      </c>
      <c r="C61" s="524" t="s">
        <v>4083</v>
      </c>
      <c r="D61" s="525">
        <v>148</v>
      </c>
      <c r="E61" s="272">
        <v>0</v>
      </c>
      <c r="F61" s="273" t="s">
        <v>270</v>
      </c>
      <c r="G61" s="273">
        <v>0</v>
      </c>
      <c r="H61" s="145">
        <v>1</v>
      </c>
      <c r="I61" s="146" t="s">
        <v>306</v>
      </c>
      <c r="J61" s="147">
        <v>1</v>
      </c>
      <c r="K61" s="135">
        <v>2</v>
      </c>
      <c r="L61" s="286" t="s">
        <v>1800</v>
      </c>
      <c r="M61" s="136">
        <v>90</v>
      </c>
      <c r="N61" s="314">
        <v>3</v>
      </c>
      <c r="O61" s="315" t="s">
        <v>1043</v>
      </c>
      <c r="P61" s="316">
        <v>64</v>
      </c>
      <c r="Q61" s="272">
        <v>0</v>
      </c>
      <c r="R61" s="273" t="s">
        <v>270</v>
      </c>
      <c r="S61" s="273">
        <v>0</v>
      </c>
      <c r="T61" s="81">
        <v>1</v>
      </c>
      <c r="U61" s="82">
        <v>229800</v>
      </c>
      <c r="V61" s="83">
        <v>14</v>
      </c>
      <c r="W61" s="63">
        <v>1</v>
      </c>
      <c r="X61" s="14">
        <v>500000</v>
      </c>
      <c r="Y61" s="64">
        <v>220</v>
      </c>
      <c r="Z61" s="81">
        <v>0</v>
      </c>
      <c r="AA61" s="82"/>
      <c r="AB61" s="83"/>
      <c r="AC61" s="92">
        <v>1</v>
      </c>
      <c r="AD61" s="93">
        <v>197500</v>
      </c>
      <c r="AE61" s="94">
        <v>65</v>
      </c>
      <c r="AF61" s="81">
        <v>0</v>
      </c>
      <c r="AG61" s="82"/>
      <c r="AH61" s="83"/>
      <c r="AI61" s="63">
        <v>0</v>
      </c>
      <c r="AJ61" s="14"/>
      <c r="AK61" s="64"/>
      <c r="AL61" s="78">
        <v>2</v>
      </c>
      <c r="AM61" s="79">
        <v>210950</v>
      </c>
      <c r="AN61" s="80">
        <v>102</v>
      </c>
      <c r="AO61" s="61">
        <v>2</v>
      </c>
      <c r="AP61" s="13">
        <v>198500</v>
      </c>
      <c r="AQ61" s="62">
        <v>104</v>
      </c>
      <c r="AR61" s="81"/>
      <c r="AS61" s="82"/>
      <c r="AT61" s="83"/>
      <c r="AU61" s="135"/>
      <c r="AV61"/>
      <c r="AW61" s="136"/>
      <c r="AX61" s="145"/>
      <c r="AY61" s="146"/>
      <c r="AZ61" s="147"/>
      <c r="BA61" s="135"/>
      <c r="BB61"/>
      <c r="BC61" s="136"/>
      <c r="BD61" s="81"/>
      <c r="BE61" s="82"/>
      <c r="BF61" s="83"/>
    </row>
    <row r="62" spans="1:58" x14ac:dyDescent="0.2">
      <c r="A62" t="s">
        <v>222</v>
      </c>
      <c r="B62" s="523">
        <v>84</v>
      </c>
      <c r="C62" s="524" t="s">
        <v>4084</v>
      </c>
      <c r="D62" s="525">
        <v>74</v>
      </c>
      <c r="E62" s="272">
        <v>86</v>
      </c>
      <c r="F62" s="273" t="s">
        <v>3296</v>
      </c>
      <c r="G62" s="273">
        <v>73</v>
      </c>
      <c r="H62" s="145">
        <v>69</v>
      </c>
      <c r="I62" s="146" t="s">
        <v>2546</v>
      </c>
      <c r="J62" s="147">
        <v>110</v>
      </c>
      <c r="K62" s="135">
        <v>71</v>
      </c>
      <c r="L62" s="286" t="s">
        <v>1801</v>
      </c>
      <c r="M62" s="136">
        <v>139</v>
      </c>
      <c r="N62" s="314">
        <v>76</v>
      </c>
      <c r="O62" s="315" t="s">
        <v>1044</v>
      </c>
      <c r="P62" s="316">
        <v>115</v>
      </c>
      <c r="Q62" s="272">
        <v>82</v>
      </c>
      <c r="R62" s="273" t="s">
        <v>305</v>
      </c>
      <c r="S62" s="273">
        <v>113</v>
      </c>
      <c r="T62" s="81">
        <v>56</v>
      </c>
      <c r="U62" s="82">
        <v>87708</v>
      </c>
      <c r="V62" s="83">
        <v>123</v>
      </c>
      <c r="W62" s="63">
        <v>68</v>
      </c>
      <c r="X62" s="14">
        <v>101965</v>
      </c>
      <c r="Y62" s="64">
        <v>118</v>
      </c>
      <c r="Z62" s="81">
        <v>58</v>
      </c>
      <c r="AA62" s="82">
        <v>82744</v>
      </c>
      <c r="AB62" s="83">
        <v>122</v>
      </c>
      <c r="AC62" s="63">
        <v>50</v>
      </c>
      <c r="AD62" s="14">
        <v>83704</v>
      </c>
      <c r="AE62" s="64">
        <v>134</v>
      </c>
      <c r="AF62" s="81">
        <v>61</v>
      </c>
      <c r="AG62" s="82">
        <v>108941</v>
      </c>
      <c r="AH62" s="83">
        <v>121</v>
      </c>
      <c r="AI62" s="63">
        <v>50</v>
      </c>
      <c r="AJ62" s="14">
        <v>113047</v>
      </c>
      <c r="AK62" s="64">
        <v>117</v>
      </c>
      <c r="AL62" s="78">
        <v>69</v>
      </c>
      <c r="AM62" s="79">
        <v>109639</v>
      </c>
      <c r="AN62" s="80">
        <v>122</v>
      </c>
      <c r="AO62" s="61">
        <v>112</v>
      </c>
      <c r="AP62" s="13">
        <v>114060</v>
      </c>
      <c r="AQ62" s="62">
        <v>101</v>
      </c>
      <c r="AR62" s="81"/>
      <c r="AS62" s="82"/>
      <c r="AT62" s="83"/>
      <c r="AU62" s="135"/>
      <c r="AV62"/>
      <c r="AW62" s="136"/>
      <c r="AX62" s="145"/>
      <c r="AY62" s="146"/>
      <c r="AZ62" s="147"/>
      <c r="BA62" s="135"/>
      <c r="BB62"/>
      <c r="BC62" s="136"/>
      <c r="BD62" s="81"/>
      <c r="BE62" s="82"/>
      <c r="BF62" s="83"/>
    </row>
    <row r="63" spans="1:58" x14ac:dyDescent="0.2">
      <c r="A63" t="s">
        <v>223</v>
      </c>
      <c r="B63" s="523">
        <v>1</v>
      </c>
      <c r="C63" s="524" t="s">
        <v>1053</v>
      </c>
      <c r="D63" s="525">
        <v>46</v>
      </c>
      <c r="E63" s="272">
        <v>5</v>
      </c>
      <c r="F63" s="273" t="s">
        <v>3297</v>
      </c>
      <c r="G63" s="273">
        <v>39</v>
      </c>
      <c r="H63" s="145">
        <v>3</v>
      </c>
      <c r="I63" s="146" t="s">
        <v>2547</v>
      </c>
      <c r="J63" s="147">
        <v>38</v>
      </c>
      <c r="K63" s="135">
        <v>2</v>
      </c>
      <c r="L63" s="286" t="s">
        <v>1802</v>
      </c>
      <c r="M63" s="136">
        <v>134</v>
      </c>
      <c r="N63" s="314">
        <v>1</v>
      </c>
      <c r="O63" s="315" t="s">
        <v>1045</v>
      </c>
      <c r="P63" s="316">
        <v>142</v>
      </c>
      <c r="Q63" s="272">
        <v>1</v>
      </c>
      <c r="R63" s="273" t="s">
        <v>306</v>
      </c>
      <c r="S63" s="273">
        <v>422</v>
      </c>
      <c r="T63" s="81">
        <v>2</v>
      </c>
      <c r="U63" s="82">
        <v>236500</v>
      </c>
      <c r="V63" s="83">
        <v>28</v>
      </c>
      <c r="W63" s="63">
        <v>2</v>
      </c>
      <c r="X63" s="14">
        <v>192500</v>
      </c>
      <c r="Y63" s="64">
        <v>180</v>
      </c>
      <c r="Z63" s="81">
        <v>3</v>
      </c>
      <c r="AA63" s="82">
        <v>212333</v>
      </c>
      <c r="AB63" s="83">
        <v>109</v>
      </c>
      <c r="AC63" s="63">
        <v>2</v>
      </c>
      <c r="AD63" s="14">
        <v>87500</v>
      </c>
      <c r="AE63" s="64">
        <v>63</v>
      </c>
      <c r="AF63" s="81">
        <v>1</v>
      </c>
      <c r="AG63" s="82">
        <v>315900</v>
      </c>
      <c r="AH63" s="83">
        <v>406</v>
      </c>
      <c r="AI63" s="63">
        <v>1</v>
      </c>
      <c r="AJ63" s="14">
        <v>200000</v>
      </c>
      <c r="AK63" s="64">
        <v>36</v>
      </c>
      <c r="AL63" s="78">
        <v>3</v>
      </c>
      <c r="AM63" s="79">
        <v>248167</v>
      </c>
      <c r="AN63" s="80">
        <v>131</v>
      </c>
      <c r="AO63" s="61">
        <v>1</v>
      </c>
      <c r="AP63" s="13">
        <v>217700</v>
      </c>
      <c r="AQ63" s="62">
        <v>40</v>
      </c>
      <c r="AR63" s="81"/>
      <c r="AS63" s="82"/>
      <c r="AT63" s="83"/>
      <c r="AU63" s="135"/>
      <c r="AV63"/>
      <c r="AW63" s="136"/>
      <c r="AX63" s="145"/>
      <c r="AY63" s="146"/>
      <c r="AZ63" s="147"/>
      <c r="BA63" s="135"/>
      <c r="BB63"/>
      <c r="BC63" s="136"/>
      <c r="BD63" s="81"/>
      <c r="BE63" s="82"/>
      <c r="BF63" s="83"/>
    </row>
    <row r="64" spans="1:58" x14ac:dyDescent="0.2">
      <c r="A64" t="s">
        <v>224</v>
      </c>
      <c r="B64" s="523">
        <v>1</v>
      </c>
      <c r="C64" s="524" t="s">
        <v>4085</v>
      </c>
      <c r="D64" s="525">
        <v>258</v>
      </c>
      <c r="E64" s="272">
        <v>0</v>
      </c>
      <c r="F64" s="273" t="s">
        <v>270</v>
      </c>
      <c r="G64" s="273">
        <v>0</v>
      </c>
      <c r="H64" s="145">
        <v>0</v>
      </c>
      <c r="I64" s="146" t="s">
        <v>270</v>
      </c>
      <c r="J64" s="147">
        <v>0</v>
      </c>
      <c r="K64" s="135">
        <v>0</v>
      </c>
      <c r="L64" s="286" t="s">
        <v>270</v>
      </c>
      <c r="M64" s="136">
        <v>0</v>
      </c>
      <c r="N64" s="314">
        <v>0</v>
      </c>
      <c r="O64" s="315" t="s">
        <v>270</v>
      </c>
      <c r="P64" s="316">
        <v>0</v>
      </c>
      <c r="Q64" s="272">
        <v>0</v>
      </c>
      <c r="R64" s="273" t="s">
        <v>270</v>
      </c>
      <c r="S64" s="273">
        <v>0</v>
      </c>
      <c r="T64" s="81">
        <v>1</v>
      </c>
      <c r="U64" s="82">
        <v>144900</v>
      </c>
      <c r="V64" s="83">
        <v>46</v>
      </c>
      <c r="W64" s="63">
        <v>1</v>
      </c>
      <c r="X64" s="14">
        <v>159000</v>
      </c>
      <c r="Y64" s="64">
        <v>116</v>
      </c>
      <c r="Z64" s="81">
        <v>0</v>
      </c>
      <c r="AA64" s="82"/>
      <c r="AB64" s="83"/>
      <c r="AC64" s="63">
        <v>0</v>
      </c>
      <c r="AE64" s="64"/>
      <c r="AF64" s="81">
        <v>1</v>
      </c>
      <c r="AG64" s="82">
        <v>126000</v>
      </c>
      <c r="AH64" s="83">
        <v>242</v>
      </c>
      <c r="AI64" s="63">
        <v>0</v>
      </c>
      <c r="AJ64" s="14"/>
      <c r="AK64" s="64"/>
      <c r="AL64" s="81">
        <v>0</v>
      </c>
      <c r="AM64" s="82"/>
      <c r="AN64" s="83"/>
      <c r="AO64" s="63">
        <v>0</v>
      </c>
      <c r="AQ64" s="64"/>
      <c r="AR64" s="81"/>
      <c r="AS64" s="82"/>
      <c r="AT64" s="83"/>
      <c r="AU64" s="135"/>
      <c r="AV64"/>
      <c r="AW64" s="136"/>
      <c r="AX64" s="145"/>
      <c r="AY64" s="146"/>
      <c r="AZ64" s="147"/>
      <c r="BA64" s="135"/>
      <c r="BB64"/>
      <c r="BC64" s="136"/>
      <c r="BD64" s="81"/>
      <c r="BE64" s="82"/>
      <c r="BF64" s="83"/>
    </row>
    <row r="65" spans="1:58" x14ac:dyDescent="0.2">
      <c r="A65" t="s">
        <v>235</v>
      </c>
      <c r="B65" s="523">
        <v>0</v>
      </c>
      <c r="C65" s="524" t="s">
        <v>270</v>
      </c>
      <c r="D65" s="525">
        <v>0</v>
      </c>
      <c r="E65" s="272">
        <v>0</v>
      </c>
      <c r="F65" s="273" t="s">
        <v>270</v>
      </c>
      <c r="G65" s="273">
        <v>0</v>
      </c>
      <c r="H65" s="145">
        <v>0</v>
      </c>
      <c r="I65" s="146" t="s">
        <v>270</v>
      </c>
      <c r="J65" s="147">
        <v>0</v>
      </c>
      <c r="K65" s="135">
        <v>0</v>
      </c>
      <c r="L65" s="286" t="s">
        <v>270</v>
      </c>
      <c r="M65" s="136">
        <v>0</v>
      </c>
      <c r="N65" s="314">
        <v>1</v>
      </c>
      <c r="O65" s="315" t="s">
        <v>1046</v>
      </c>
      <c r="P65" s="316">
        <v>113</v>
      </c>
      <c r="Q65" s="272">
        <v>0</v>
      </c>
      <c r="R65" s="273" t="s">
        <v>270</v>
      </c>
      <c r="S65" s="273">
        <v>0</v>
      </c>
      <c r="T65" s="81">
        <v>0</v>
      </c>
      <c r="U65" s="82">
        <v>0</v>
      </c>
      <c r="V65" s="83">
        <v>0</v>
      </c>
      <c r="W65" s="63">
        <v>0</v>
      </c>
      <c r="X65" s="14">
        <v>0</v>
      </c>
      <c r="Y65" s="64">
        <v>0</v>
      </c>
      <c r="Z65" s="81">
        <v>1</v>
      </c>
      <c r="AA65" s="82">
        <v>65000</v>
      </c>
      <c r="AB65" s="83">
        <v>165</v>
      </c>
      <c r="AC65" s="63">
        <v>1</v>
      </c>
      <c r="AD65" s="14">
        <v>87500</v>
      </c>
      <c r="AE65" s="64">
        <v>197</v>
      </c>
      <c r="AF65" s="81">
        <v>0</v>
      </c>
      <c r="AG65" s="82"/>
      <c r="AH65" s="83"/>
      <c r="AI65" s="63">
        <v>2</v>
      </c>
      <c r="AJ65" s="14">
        <v>70450</v>
      </c>
      <c r="AK65" s="64">
        <v>197</v>
      </c>
      <c r="AL65" s="78">
        <v>1</v>
      </c>
      <c r="AM65" s="79">
        <v>290000</v>
      </c>
      <c r="AN65" s="80">
        <v>1</v>
      </c>
      <c r="AO65" s="63">
        <v>0</v>
      </c>
      <c r="AQ65" s="64"/>
      <c r="AR65" s="81"/>
      <c r="AS65" s="82"/>
      <c r="AT65" s="83"/>
      <c r="AU65" s="135"/>
      <c r="AV65"/>
      <c r="AW65" s="136"/>
      <c r="AX65" s="145"/>
      <c r="AY65" s="146"/>
      <c r="AZ65" s="147"/>
      <c r="BA65" s="135"/>
      <c r="BB65"/>
      <c r="BC65" s="136"/>
      <c r="BD65" s="81"/>
      <c r="BE65" s="82"/>
      <c r="BF65" s="83"/>
    </row>
    <row r="66" spans="1:58" x14ac:dyDescent="0.2">
      <c r="A66" t="s">
        <v>225</v>
      </c>
      <c r="B66" s="523">
        <v>2</v>
      </c>
      <c r="C66" s="524" t="s">
        <v>4086</v>
      </c>
      <c r="D66" s="525">
        <v>19</v>
      </c>
      <c r="E66" s="272">
        <v>2</v>
      </c>
      <c r="F66" s="273" t="s">
        <v>3298</v>
      </c>
      <c r="G66" s="273">
        <v>17</v>
      </c>
      <c r="H66" s="145">
        <v>1</v>
      </c>
      <c r="I66" s="146" t="s">
        <v>2548</v>
      </c>
      <c r="J66" s="147">
        <v>1</v>
      </c>
      <c r="K66" s="135">
        <v>1</v>
      </c>
      <c r="L66" s="286" t="s">
        <v>402</v>
      </c>
      <c r="M66" s="136">
        <v>102</v>
      </c>
      <c r="N66" s="314">
        <v>2</v>
      </c>
      <c r="O66" s="315" t="s">
        <v>1047</v>
      </c>
      <c r="P66" s="316">
        <v>55</v>
      </c>
      <c r="Q66" s="272">
        <v>1</v>
      </c>
      <c r="R66" s="273" t="s">
        <v>307</v>
      </c>
      <c r="S66" s="273">
        <v>38</v>
      </c>
      <c r="T66" s="81">
        <v>0</v>
      </c>
      <c r="U66" s="82">
        <v>0</v>
      </c>
      <c r="V66" s="83">
        <v>0</v>
      </c>
      <c r="W66" s="63">
        <v>3</v>
      </c>
      <c r="X66" s="14">
        <v>126633</v>
      </c>
      <c r="Y66" s="64">
        <v>77</v>
      </c>
      <c r="Z66" s="81">
        <v>1</v>
      </c>
      <c r="AA66" s="82">
        <v>133000</v>
      </c>
      <c r="AB66" s="83">
        <v>20</v>
      </c>
      <c r="AC66" s="63">
        <v>2</v>
      </c>
      <c r="AD66" s="14">
        <v>291000</v>
      </c>
      <c r="AE66" s="64">
        <v>343</v>
      </c>
      <c r="AF66" s="81">
        <v>0</v>
      </c>
      <c r="AG66" s="82"/>
      <c r="AH66" s="83"/>
      <c r="AI66" s="63">
        <v>1</v>
      </c>
      <c r="AJ66" s="14">
        <v>157000</v>
      </c>
      <c r="AK66" s="64">
        <v>150</v>
      </c>
      <c r="AL66" s="78">
        <v>1</v>
      </c>
      <c r="AM66" s="79">
        <v>220000</v>
      </c>
      <c r="AN66" s="80">
        <v>74</v>
      </c>
      <c r="AO66" s="63">
        <v>0</v>
      </c>
      <c r="AQ66" s="64"/>
      <c r="AR66" s="81"/>
      <c r="AS66" s="82"/>
      <c r="AT66" s="83"/>
      <c r="AU66" s="135"/>
      <c r="AV66"/>
      <c r="AW66" s="136"/>
      <c r="AX66" s="145"/>
      <c r="AY66" s="146"/>
      <c r="AZ66" s="147"/>
      <c r="BA66" s="135"/>
      <c r="BB66"/>
      <c r="BC66" s="136"/>
      <c r="BD66" s="81"/>
      <c r="BE66" s="82"/>
      <c r="BF66" s="83"/>
    </row>
    <row r="67" spans="1:58" x14ac:dyDescent="0.2">
      <c r="A67" t="s">
        <v>226</v>
      </c>
      <c r="B67" s="523">
        <v>1</v>
      </c>
      <c r="C67" s="524" t="s">
        <v>1422</v>
      </c>
      <c r="D67" s="525">
        <v>549</v>
      </c>
      <c r="E67" s="272">
        <v>3</v>
      </c>
      <c r="F67" s="273" t="s">
        <v>3299</v>
      </c>
      <c r="G67" s="273">
        <v>16</v>
      </c>
      <c r="H67" s="145">
        <v>6</v>
      </c>
      <c r="I67" s="146" t="s">
        <v>2549</v>
      </c>
      <c r="J67" s="147">
        <v>96</v>
      </c>
      <c r="K67" s="135">
        <v>8</v>
      </c>
      <c r="L67" s="286" t="s">
        <v>487</v>
      </c>
      <c r="M67" s="136">
        <v>106</v>
      </c>
      <c r="N67" s="314">
        <v>5</v>
      </c>
      <c r="O67" s="315" t="s">
        <v>1048</v>
      </c>
      <c r="P67" s="316">
        <v>100</v>
      </c>
      <c r="Q67" s="272">
        <v>8</v>
      </c>
      <c r="R67" s="273" t="s">
        <v>308</v>
      </c>
      <c r="S67" s="273">
        <v>183</v>
      </c>
      <c r="T67" s="81">
        <v>2</v>
      </c>
      <c r="U67" s="82">
        <v>205000</v>
      </c>
      <c r="V67" s="83">
        <v>90</v>
      </c>
      <c r="W67" s="63">
        <v>2</v>
      </c>
      <c r="X67" s="14">
        <v>54000</v>
      </c>
      <c r="Y67" s="64">
        <v>195</v>
      </c>
      <c r="Z67" s="81">
        <v>4</v>
      </c>
      <c r="AA67" s="82">
        <v>110550</v>
      </c>
      <c r="AB67" s="83">
        <v>186</v>
      </c>
      <c r="AC67" s="63">
        <v>3</v>
      </c>
      <c r="AD67" s="14">
        <v>190000</v>
      </c>
      <c r="AE67" s="64">
        <v>305</v>
      </c>
      <c r="AF67" s="81">
        <v>3</v>
      </c>
      <c r="AG67" s="82">
        <v>171667</v>
      </c>
      <c r="AH67" s="83">
        <v>164</v>
      </c>
      <c r="AI67" s="63">
        <v>7</v>
      </c>
      <c r="AJ67" s="14">
        <v>140486</v>
      </c>
      <c r="AK67" s="64">
        <v>117</v>
      </c>
      <c r="AL67" s="78">
        <v>5</v>
      </c>
      <c r="AM67" s="79">
        <v>128300</v>
      </c>
      <c r="AN67" s="80">
        <v>137</v>
      </c>
      <c r="AO67" s="61">
        <v>9</v>
      </c>
      <c r="AP67" s="13">
        <v>132378</v>
      </c>
      <c r="AQ67" s="62">
        <v>66</v>
      </c>
      <c r="AR67" s="81"/>
      <c r="AS67" s="82"/>
      <c r="AT67" s="83"/>
      <c r="AU67" s="135"/>
      <c r="AV67"/>
      <c r="AW67" s="136"/>
      <c r="AX67" s="145"/>
      <c r="AY67" s="146"/>
      <c r="AZ67" s="147"/>
      <c r="BA67" s="135"/>
      <c r="BB67"/>
      <c r="BC67" s="136"/>
      <c r="BD67" s="81"/>
      <c r="BE67" s="82"/>
      <c r="BF67" s="83"/>
    </row>
    <row r="68" spans="1:58" x14ac:dyDescent="0.2">
      <c r="A68" t="s">
        <v>227</v>
      </c>
      <c r="B68" s="523">
        <v>3</v>
      </c>
      <c r="C68" s="524" t="s">
        <v>4087</v>
      </c>
      <c r="D68" s="525">
        <v>46</v>
      </c>
      <c r="E68" s="272">
        <v>3</v>
      </c>
      <c r="F68" s="273" t="s">
        <v>3300</v>
      </c>
      <c r="G68" s="273">
        <v>54</v>
      </c>
      <c r="H68" s="145">
        <v>4</v>
      </c>
      <c r="I68" s="146" t="s">
        <v>2550</v>
      </c>
      <c r="J68" s="147">
        <v>64</v>
      </c>
      <c r="K68" s="135">
        <v>5</v>
      </c>
      <c r="L68" s="286" t="s">
        <v>1803</v>
      </c>
      <c r="M68" s="136">
        <v>45</v>
      </c>
      <c r="N68" s="314">
        <v>1</v>
      </c>
      <c r="O68" s="315" t="s">
        <v>1049</v>
      </c>
      <c r="P68" s="316">
        <v>102</v>
      </c>
      <c r="Q68" s="272">
        <v>3</v>
      </c>
      <c r="R68" s="273" t="s">
        <v>309</v>
      </c>
      <c r="S68" s="273">
        <v>149</v>
      </c>
      <c r="T68" s="81">
        <v>2</v>
      </c>
      <c r="U68" s="82">
        <v>130750</v>
      </c>
      <c r="V68" s="83">
        <v>99</v>
      </c>
      <c r="W68" s="63">
        <v>2</v>
      </c>
      <c r="X68" s="14">
        <v>163750</v>
      </c>
      <c r="Y68" s="64">
        <v>340</v>
      </c>
      <c r="Z68" s="81">
        <v>1</v>
      </c>
      <c r="AA68" s="82">
        <v>117000</v>
      </c>
      <c r="AB68" s="83">
        <v>9</v>
      </c>
      <c r="AC68" s="63">
        <v>1</v>
      </c>
      <c r="AD68" s="14">
        <v>220000</v>
      </c>
      <c r="AE68" s="64">
        <v>112</v>
      </c>
      <c r="AF68" s="81">
        <v>2</v>
      </c>
      <c r="AG68" s="82">
        <v>245750</v>
      </c>
      <c r="AH68" s="83">
        <v>116</v>
      </c>
      <c r="AI68" s="63">
        <v>1</v>
      </c>
      <c r="AJ68" s="14">
        <v>31500</v>
      </c>
      <c r="AK68" s="64">
        <v>78</v>
      </c>
      <c r="AL68" s="78">
        <v>1</v>
      </c>
      <c r="AM68" s="79">
        <v>25000</v>
      </c>
      <c r="AN68" s="80">
        <v>43</v>
      </c>
      <c r="AO68" s="61">
        <v>4</v>
      </c>
      <c r="AP68" s="13">
        <v>104425</v>
      </c>
      <c r="AQ68" s="62">
        <v>58</v>
      </c>
      <c r="AR68" s="81"/>
      <c r="AS68" s="82"/>
      <c r="AT68" s="83"/>
      <c r="AU68" s="135"/>
      <c r="AV68"/>
      <c r="AW68" s="136"/>
      <c r="AX68" s="145"/>
      <c r="AY68" s="146"/>
      <c r="AZ68" s="147"/>
      <c r="BA68" s="135"/>
      <c r="BB68"/>
      <c r="BC68" s="136"/>
      <c r="BD68" s="81"/>
      <c r="BE68" s="82"/>
      <c r="BF68" s="83"/>
    </row>
    <row r="69" spans="1:58" x14ac:dyDescent="0.2">
      <c r="A69" t="s">
        <v>236</v>
      </c>
      <c r="B69" s="523">
        <v>0</v>
      </c>
      <c r="C69" s="524" t="s">
        <v>270</v>
      </c>
      <c r="D69" s="525">
        <v>0</v>
      </c>
      <c r="E69" s="272">
        <v>1</v>
      </c>
      <c r="F69" s="273" t="s">
        <v>664</v>
      </c>
      <c r="G69" s="273">
        <v>10</v>
      </c>
      <c r="H69" s="145">
        <v>1</v>
      </c>
      <c r="I69" s="146" t="s">
        <v>2551</v>
      </c>
      <c r="J69" s="147">
        <v>81</v>
      </c>
      <c r="K69" s="135">
        <v>3</v>
      </c>
      <c r="L69" s="286" t="s">
        <v>1804</v>
      </c>
      <c r="M69" s="136">
        <v>91</v>
      </c>
      <c r="N69" s="314">
        <v>5</v>
      </c>
      <c r="O69" s="315" t="s">
        <v>1050</v>
      </c>
      <c r="P69" s="316">
        <v>90</v>
      </c>
      <c r="Q69" s="272">
        <v>1</v>
      </c>
      <c r="R69" s="273" t="s">
        <v>310</v>
      </c>
      <c r="S69" s="273">
        <v>20</v>
      </c>
      <c r="T69" s="81">
        <v>0</v>
      </c>
      <c r="U69" s="82">
        <v>0</v>
      </c>
      <c r="V69" s="83">
        <v>0</v>
      </c>
      <c r="W69" s="63">
        <v>1</v>
      </c>
      <c r="X69" s="14">
        <v>185000</v>
      </c>
      <c r="Y69" s="64">
        <v>759</v>
      </c>
      <c r="Z69" s="81">
        <v>1</v>
      </c>
      <c r="AA69" s="82">
        <v>66000</v>
      </c>
      <c r="AB69" s="83">
        <v>63</v>
      </c>
      <c r="AC69" s="63">
        <v>1</v>
      </c>
      <c r="AD69" s="14">
        <v>50000</v>
      </c>
      <c r="AE69" s="64">
        <v>141</v>
      </c>
      <c r="AF69" s="81">
        <v>0</v>
      </c>
      <c r="AG69" s="82"/>
      <c r="AH69" s="83"/>
      <c r="AI69" s="63">
        <v>1</v>
      </c>
      <c r="AJ69" s="14">
        <v>125000</v>
      </c>
      <c r="AK69" s="64">
        <v>127</v>
      </c>
      <c r="AL69" s="81">
        <v>0</v>
      </c>
      <c r="AM69" s="82"/>
      <c r="AN69" s="83"/>
      <c r="AO69" s="61">
        <v>5</v>
      </c>
      <c r="AP69" s="13">
        <v>107100</v>
      </c>
      <c r="AQ69" s="62">
        <v>95</v>
      </c>
      <c r="AR69" s="81"/>
      <c r="AS69" s="82"/>
      <c r="AT69" s="83"/>
      <c r="AU69" s="135"/>
      <c r="AV69"/>
      <c r="AW69" s="136"/>
      <c r="AX69" s="145"/>
      <c r="AY69" s="146"/>
      <c r="AZ69" s="147"/>
      <c r="BA69" s="135"/>
      <c r="BB69"/>
      <c r="BC69" s="136"/>
      <c r="BD69" s="81"/>
      <c r="BE69" s="82"/>
      <c r="BF69" s="83"/>
    </row>
    <row r="70" spans="1:58" x14ac:dyDescent="0.2">
      <c r="A70" t="s">
        <v>228</v>
      </c>
      <c r="B70" s="523">
        <v>0</v>
      </c>
      <c r="C70" s="524" t="s">
        <v>270</v>
      </c>
      <c r="D70" s="525">
        <v>0</v>
      </c>
      <c r="E70" s="272">
        <v>0</v>
      </c>
      <c r="F70" s="273" t="s">
        <v>270</v>
      </c>
      <c r="G70" s="273">
        <v>0</v>
      </c>
      <c r="H70" s="145">
        <v>1</v>
      </c>
      <c r="I70" s="146" t="s">
        <v>2552</v>
      </c>
      <c r="J70" s="147">
        <v>68</v>
      </c>
      <c r="K70" s="135">
        <v>0</v>
      </c>
      <c r="L70" s="286" t="s">
        <v>270</v>
      </c>
      <c r="M70" s="136">
        <v>0</v>
      </c>
      <c r="N70" s="314">
        <v>1</v>
      </c>
      <c r="O70" s="315" t="s">
        <v>1051</v>
      </c>
      <c r="P70" s="316">
        <v>104</v>
      </c>
      <c r="Q70" s="272">
        <v>1</v>
      </c>
      <c r="R70" s="273" t="s">
        <v>311</v>
      </c>
      <c r="S70" s="273">
        <v>25</v>
      </c>
      <c r="T70" s="81">
        <v>0</v>
      </c>
      <c r="U70" s="82">
        <v>0</v>
      </c>
      <c r="V70" s="83">
        <v>0</v>
      </c>
      <c r="W70" s="63">
        <v>0</v>
      </c>
      <c r="X70" s="14">
        <v>0</v>
      </c>
      <c r="Y70" s="64">
        <v>0</v>
      </c>
      <c r="Z70" s="81">
        <v>0</v>
      </c>
      <c r="AA70" s="82"/>
      <c r="AB70" s="83"/>
      <c r="AC70" s="63">
        <v>0</v>
      </c>
      <c r="AE70" s="64"/>
      <c r="AF70" s="81">
        <v>0</v>
      </c>
      <c r="AG70" s="82"/>
      <c r="AH70" s="83"/>
      <c r="AI70" s="63">
        <v>0</v>
      </c>
      <c r="AJ70" s="14"/>
      <c r="AK70" s="64"/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V70"/>
      <c r="AW70" s="136"/>
      <c r="AX70" s="145"/>
      <c r="AY70" s="146"/>
      <c r="AZ70" s="147"/>
      <c r="BA70" s="135"/>
      <c r="BB70"/>
      <c r="BC70" s="136"/>
      <c r="BD70" s="81"/>
      <c r="BE70" s="82"/>
      <c r="BF70" s="83"/>
    </row>
    <row r="71" spans="1:58" x14ac:dyDescent="0.2">
      <c r="A71" t="s">
        <v>237</v>
      </c>
      <c r="B71" s="523">
        <v>2</v>
      </c>
      <c r="C71" s="524" t="s">
        <v>4088</v>
      </c>
      <c r="D71" s="525">
        <v>44</v>
      </c>
      <c r="E71" s="272">
        <v>1</v>
      </c>
      <c r="F71" s="273" t="s">
        <v>3301</v>
      </c>
      <c r="G71" s="273">
        <v>12</v>
      </c>
      <c r="H71" s="145">
        <v>1</v>
      </c>
      <c r="I71" s="146" t="s">
        <v>1484</v>
      </c>
      <c r="J71" s="147">
        <v>12</v>
      </c>
      <c r="K71" s="135">
        <v>1</v>
      </c>
      <c r="L71" s="286" t="s">
        <v>1805</v>
      </c>
      <c r="M71" s="136">
        <v>18</v>
      </c>
      <c r="N71" s="314">
        <v>2</v>
      </c>
      <c r="O71" s="315" t="s">
        <v>1052</v>
      </c>
      <c r="P71" s="316">
        <v>104</v>
      </c>
      <c r="Q71" s="272">
        <v>2</v>
      </c>
      <c r="R71" s="273" t="s">
        <v>312</v>
      </c>
      <c r="S71" s="273">
        <v>9</v>
      </c>
      <c r="T71" s="81">
        <v>1</v>
      </c>
      <c r="U71" s="82">
        <v>178000</v>
      </c>
      <c r="V71" s="83">
        <v>3</v>
      </c>
      <c r="W71" s="63">
        <v>4</v>
      </c>
      <c r="X71" s="14">
        <v>92175</v>
      </c>
      <c r="Y71" s="64">
        <v>116</v>
      </c>
      <c r="Z71" s="81">
        <v>3</v>
      </c>
      <c r="AA71" s="82">
        <v>983000</v>
      </c>
      <c r="AB71" s="83">
        <v>102</v>
      </c>
      <c r="AC71" s="63">
        <v>1</v>
      </c>
      <c r="AD71" s="14">
        <v>70000</v>
      </c>
      <c r="AE71" s="64">
        <v>16</v>
      </c>
      <c r="AF71" s="81">
        <v>0</v>
      </c>
      <c r="AG71" s="82"/>
      <c r="AH71" s="83"/>
      <c r="AI71" s="63">
        <v>2</v>
      </c>
      <c r="AJ71" s="14">
        <v>77000</v>
      </c>
      <c r="AK71" s="64">
        <v>79</v>
      </c>
      <c r="AL71" s="78">
        <v>1</v>
      </c>
      <c r="AM71" s="79">
        <v>95000</v>
      </c>
      <c r="AN71" s="80">
        <v>1</v>
      </c>
      <c r="AO71" s="61">
        <v>1</v>
      </c>
      <c r="AP71" s="13">
        <v>128000</v>
      </c>
      <c r="AQ71" s="62">
        <v>200</v>
      </c>
      <c r="AR71" s="81"/>
      <c r="AS71" s="82"/>
      <c r="AT71" s="83"/>
      <c r="AU71" s="135"/>
      <c r="AV71"/>
      <c r="AW71" s="136"/>
      <c r="AX71" s="145"/>
      <c r="AY71" s="146"/>
      <c r="AZ71" s="147"/>
      <c r="BA71" s="135"/>
      <c r="BB71"/>
      <c r="BC71" s="136"/>
      <c r="BD71" s="81"/>
      <c r="BE71" s="82"/>
      <c r="BF71" s="83"/>
    </row>
    <row r="72" spans="1:58" x14ac:dyDescent="0.2">
      <c r="A72" t="s">
        <v>229</v>
      </c>
      <c r="B72" s="523">
        <v>1</v>
      </c>
      <c r="C72" s="524" t="s">
        <v>4089</v>
      </c>
      <c r="D72" s="525">
        <v>244</v>
      </c>
      <c r="E72" s="272">
        <v>5</v>
      </c>
      <c r="F72" s="273" t="s">
        <v>464</v>
      </c>
      <c r="G72" s="273">
        <v>68</v>
      </c>
      <c r="H72" s="145">
        <v>4</v>
      </c>
      <c r="I72" s="146" t="s">
        <v>2553</v>
      </c>
      <c r="J72" s="147">
        <v>31</v>
      </c>
      <c r="K72" s="135">
        <v>2</v>
      </c>
      <c r="L72" s="286" t="s">
        <v>1806</v>
      </c>
      <c r="M72" s="136">
        <v>105</v>
      </c>
      <c r="N72" s="314">
        <v>2</v>
      </c>
      <c r="O72" s="315" t="s">
        <v>1053</v>
      </c>
      <c r="P72" s="316">
        <v>201</v>
      </c>
      <c r="Q72" s="272">
        <v>3</v>
      </c>
      <c r="R72" s="273" t="s">
        <v>313</v>
      </c>
      <c r="S72" s="273">
        <v>101</v>
      </c>
      <c r="T72" s="81">
        <v>0</v>
      </c>
      <c r="U72" s="82">
        <v>0</v>
      </c>
      <c r="V72" s="83">
        <v>0</v>
      </c>
      <c r="W72" s="63">
        <v>4</v>
      </c>
      <c r="X72" s="14">
        <v>194694</v>
      </c>
      <c r="Y72" s="64">
        <v>83</v>
      </c>
      <c r="Z72" s="81">
        <v>2</v>
      </c>
      <c r="AA72" s="82">
        <v>345000</v>
      </c>
      <c r="AB72" s="83">
        <v>295</v>
      </c>
      <c r="AC72" s="63">
        <v>0</v>
      </c>
      <c r="AE72" s="64"/>
      <c r="AF72" s="81">
        <v>1</v>
      </c>
      <c r="AG72" s="82">
        <v>332000</v>
      </c>
      <c r="AH72" s="83">
        <v>304</v>
      </c>
      <c r="AI72" s="63">
        <v>1</v>
      </c>
      <c r="AJ72" s="14">
        <v>127500</v>
      </c>
      <c r="AK72" s="64">
        <v>9</v>
      </c>
      <c r="AL72" s="81">
        <v>0</v>
      </c>
      <c r="AM72" s="82"/>
      <c r="AN72" s="83"/>
      <c r="AO72" s="61">
        <v>2</v>
      </c>
      <c r="AP72" s="13">
        <v>306250</v>
      </c>
      <c r="AQ72" s="62">
        <v>76</v>
      </c>
      <c r="AR72" s="81"/>
      <c r="AS72" s="82"/>
      <c r="AT72" s="83"/>
      <c r="AU72" s="135"/>
      <c r="AV72"/>
      <c r="AW72" s="136"/>
      <c r="AX72" s="145"/>
      <c r="AY72" s="146"/>
      <c r="AZ72" s="147"/>
      <c r="BA72" s="135"/>
      <c r="BB72"/>
      <c r="BC72" s="136"/>
      <c r="BD72" s="81"/>
      <c r="BE72" s="82"/>
      <c r="BF72" s="83"/>
    </row>
    <row r="73" spans="1:58" x14ac:dyDescent="0.2">
      <c r="A73" t="s">
        <v>230</v>
      </c>
      <c r="B73" s="523">
        <v>1</v>
      </c>
      <c r="C73" s="524" t="s">
        <v>3474</v>
      </c>
      <c r="D73" s="525">
        <v>155</v>
      </c>
      <c r="E73" s="272">
        <v>0</v>
      </c>
      <c r="F73" s="273" t="s">
        <v>270</v>
      </c>
      <c r="G73" s="273">
        <v>0</v>
      </c>
      <c r="H73" s="145">
        <v>0</v>
      </c>
      <c r="I73" s="146" t="s">
        <v>270</v>
      </c>
      <c r="J73" s="147">
        <v>0</v>
      </c>
      <c r="K73" s="135">
        <v>0</v>
      </c>
      <c r="L73" s="286" t="s">
        <v>270</v>
      </c>
      <c r="M73" s="136">
        <v>0</v>
      </c>
      <c r="N73" s="314">
        <v>1</v>
      </c>
      <c r="O73" s="315" t="s">
        <v>1054</v>
      </c>
      <c r="P73" s="316">
        <v>72</v>
      </c>
      <c r="Q73" s="272">
        <v>1</v>
      </c>
      <c r="R73" s="273" t="s">
        <v>314</v>
      </c>
      <c r="S73" s="273">
        <v>34</v>
      </c>
      <c r="T73" s="81">
        <v>0</v>
      </c>
      <c r="U73" s="82">
        <v>0</v>
      </c>
      <c r="V73" s="83">
        <v>0</v>
      </c>
      <c r="W73" s="63">
        <v>0</v>
      </c>
      <c r="X73" s="14">
        <v>0</v>
      </c>
      <c r="Y73" s="64">
        <v>0</v>
      </c>
      <c r="Z73" s="81">
        <v>0</v>
      </c>
      <c r="AA73" s="82"/>
      <c r="AB73" s="83"/>
      <c r="AC73" s="63">
        <v>1</v>
      </c>
      <c r="AD73" s="14">
        <v>315000</v>
      </c>
      <c r="AE73" s="64">
        <v>51</v>
      </c>
      <c r="AF73" s="81">
        <v>0</v>
      </c>
      <c r="AG73" s="82"/>
      <c r="AH73" s="83"/>
      <c r="AI73" s="63">
        <v>1</v>
      </c>
      <c r="AJ73" s="14">
        <v>167000</v>
      </c>
      <c r="AK73" s="64">
        <v>121</v>
      </c>
      <c r="AL73" s="81">
        <v>0</v>
      </c>
      <c r="AM73" s="82"/>
      <c r="AN73" s="83"/>
      <c r="AO73" s="63">
        <v>0</v>
      </c>
      <c r="AQ73" s="64"/>
      <c r="AR73" s="81"/>
      <c r="AS73" s="82"/>
      <c r="AT73" s="83"/>
      <c r="AU73" s="135"/>
      <c r="AV73"/>
      <c r="AW73" s="136"/>
      <c r="AX73" s="145"/>
      <c r="AY73" s="146"/>
      <c r="AZ73" s="147"/>
      <c r="BA73" s="135"/>
      <c r="BB73"/>
      <c r="BC73" s="136"/>
      <c r="BD73" s="81"/>
      <c r="BE73" s="82"/>
      <c r="BF73" s="83"/>
    </row>
    <row r="74" spans="1:58" x14ac:dyDescent="0.2">
      <c r="A74" t="s">
        <v>231</v>
      </c>
      <c r="B74" s="523">
        <v>31</v>
      </c>
      <c r="C74" s="524" t="s">
        <v>4090</v>
      </c>
      <c r="D74" s="525">
        <v>62</v>
      </c>
      <c r="E74" s="272">
        <v>29</v>
      </c>
      <c r="F74" s="273" t="s">
        <v>3302</v>
      </c>
      <c r="G74" s="273">
        <v>52</v>
      </c>
      <c r="H74" s="145">
        <v>44</v>
      </c>
      <c r="I74" s="146" t="s">
        <v>2554</v>
      </c>
      <c r="J74" s="147">
        <v>68</v>
      </c>
      <c r="K74" s="135">
        <v>30</v>
      </c>
      <c r="L74" s="286" t="s">
        <v>1807</v>
      </c>
      <c r="M74" s="136">
        <v>129</v>
      </c>
      <c r="N74" s="314">
        <v>28</v>
      </c>
      <c r="O74" s="315" t="s">
        <v>1055</v>
      </c>
      <c r="P74" s="316">
        <v>138</v>
      </c>
      <c r="Q74" s="272">
        <v>33</v>
      </c>
      <c r="R74" s="273" t="s">
        <v>315</v>
      </c>
      <c r="S74" s="273">
        <v>137</v>
      </c>
      <c r="T74" s="81">
        <v>31</v>
      </c>
      <c r="U74" s="82">
        <v>73254</v>
      </c>
      <c r="V74" s="83">
        <v>152</v>
      </c>
      <c r="W74" s="63">
        <v>20</v>
      </c>
      <c r="X74" s="14">
        <v>77312</v>
      </c>
      <c r="Y74" s="64">
        <v>120</v>
      </c>
      <c r="Z74" s="81">
        <v>15</v>
      </c>
      <c r="AA74" s="82">
        <v>80282</v>
      </c>
      <c r="AB74" s="83">
        <v>103</v>
      </c>
      <c r="AC74" s="63">
        <v>19</v>
      </c>
      <c r="AD74" s="14">
        <v>58201</v>
      </c>
      <c r="AE74" s="64">
        <v>97</v>
      </c>
      <c r="AF74" s="81">
        <v>23</v>
      </c>
      <c r="AG74" s="82">
        <v>76317</v>
      </c>
      <c r="AH74" s="83">
        <v>109</v>
      </c>
      <c r="AI74" s="63">
        <v>25</v>
      </c>
      <c r="AJ74" s="14">
        <v>66070</v>
      </c>
      <c r="AK74" s="64">
        <v>115</v>
      </c>
      <c r="AL74" s="78">
        <v>35</v>
      </c>
      <c r="AM74" s="79">
        <v>83838</v>
      </c>
      <c r="AN74" s="80">
        <v>110</v>
      </c>
      <c r="AO74" s="61">
        <v>51</v>
      </c>
      <c r="AP74" s="13">
        <v>85133</v>
      </c>
      <c r="AQ74" s="62">
        <v>135</v>
      </c>
      <c r="AR74" s="81"/>
      <c r="AS74" s="82"/>
      <c r="AT74" s="83"/>
      <c r="AU74" s="135"/>
      <c r="AV74"/>
      <c r="AW74" s="136"/>
      <c r="AX74" s="145"/>
      <c r="AY74" s="146"/>
      <c r="AZ74" s="147"/>
      <c r="BA74" s="135"/>
      <c r="BB74"/>
      <c r="BC74" s="136"/>
      <c r="BD74" s="81"/>
      <c r="BE74" s="82"/>
      <c r="BF74" s="83"/>
    </row>
    <row r="75" spans="1:58" x14ac:dyDescent="0.2">
      <c r="A75" t="s">
        <v>238</v>
      </c>
      <c r="B75" s="523">
        <v>2</v>
      </c>
      <c r="C75" s="524" t="s">
        <v>4091</v>
      </c>
      <c r="D75" s="525">
        <v>4</v>
      </c>
      <c r="E75" s="272">
        <v>2</v>
      </c>
      <c r="F75" s="273" t="s">
        <v>3303</v>
      </c>
      <c r="G75" s="273">
        <v>96</v>
      </c>
      <c r="H75" s="145">
        <v>4</v>
      </c>
      <c r="I75" s="146" t="s">
        <v>2555</v>
      </c>
      <c r="J75" s="147">
        <v>62</v>
      </c>
      <c r="K75" s="135">
        <v>2</v>
      </c>
      <c r="L75" s="286" t="s">
        <v>1808</v>
      </c>
      <c r="M75" s="136">
        <v>251</v>
      </c>
      <c r="N75" s="314">
        <v>1</v>
      </c>
      <c r="O75" s="315" t="s">
        <v>1056</v>
      </c>
      <c r="P75" s="316">
        <v>238</v>
      </c>
      <c r="Q75" s="272">
        <v>0</v>
      </c>
      <c r="R75" s="273" t="s">
        <v>270</v>
      </c>
      <c r="S75" s="273">
        <v>0</v>
      </c>
      <c r="T75" s="81">
        <v>3</v>
      </c>
      <c r="U75" s="82">
        <v>80667</v>
      </c>
      <c r="V75" s="83">
        <v>120</v>
      </c>
      <c r="W75" s="63">
        <v>1</v>
      </c>
      <c r="X75" s="14">
        <v>55000</v>
      </c>
      <c r="Y75" s="64">
        <v>350</v>
      </c>
      <c r="Z75" s="81">
        <v>0</v>
      </c>
      <c r="AA75" s="82"/>
      <c r="AB75" s="83"/>
      <c r="AC75" s="63">
        <v>1</v>
      </c>
      <c r="AD75" s="14">
        <v>6000</v>
      </c>
      <c r="AE75" s="64">
        <v>58</v>
      </c>
      <c r="AF75" s="81">
        <v>1</v>
      </c>
      <c r="AG75" s="82">
        <v>59000</v>
      </c>
      <c r="AH75" s="83">
        <v>205</v>
      </c>
      <c r="AI75" s="63">
        <v>3</v>
      </c>
      <c r="AJ75" s="14">
        <v>154333</v>
      </c>
      <c r="AK75" s="64">
        <v>207</v>
      </c>
      <c r="AL75" s="78">
        <v>2</v>
      </c>
      <c r="AM75" s="79">
        <v>118500</v>
      </c>
      <c r="AN75" s="80">
        <v>58</v>
      </c>
      <c r="AO75" s="61">
        <v>6</v>
      </c>
      <c r="AP75" s="13">
        <v>132232</v>
      </c>
      <c r="AQ75" s="62">
        <v>47</v>
      </c>
      <c r="AR75" s="81"/>
      <c r="AS75" s="82"/>
      <c r="AT75" s="83"/>
      <c r="AU75" s="135"/>
      <c r="AV75"/>
      <c r="AW75" s="136"/>
      <c r="AX75" s="145"/>
      <c r="AY75" s="146"/>
      <c r="AZ75" s="147"/>
      <c r="BA75" s="135"/>
      <c r="BB75"/>
      <c r="BC75" s="136"/>
      <c r="BD75" s="81"/>
      <c r="BE75" s="82"/>
      <c r="BF75" s="83"/>
    </row>
    <row r="76" spans="1:58" x14ac:dyDescent="0.2">
      <c r="A76" t="s">
        <v>239</v>
      </c>
      <c r="B76" s="523">
        <v>2</v>
      </c>
      <c r="C76" s="524" t="s">
        <v>4092</v>
      </c>
      <c r="D76" s="525">
        <v>5</v>
      </c>
      <c r="E76" s="272">
        <v>1</v>
      </c>
      <c r="F76" s="273" t="s">
        <v>2928</v>
      </c>
      <c r="G76" s="273">
        <v>5</v>
      </c>
      <c r="H76" s="145">
        <v>0</v>
      </c>
      <c r="I76" s="146" t="s">
        <v>270</v>
      </c>
      <c r="J76" s="147">
        <v>0</v>
      </c>
      <c r="K76" s="135">
        <v>2</v>
      </c>
      <c r="L76" s="286" t="s">
        <v>1809</v>
      </c>
      <c r="M76" s="136">
        <v>39</v>
      </c>
      <c r="N76" s="314">
        <v>4</v>
      </c>
      <c r="O76" s="315" t="s">
        <v>1057</v>
      </c>
      <c r="P76" s="316">
        <v>75</v>
      </c>
      <c r="Q76" s="272">
        <v>2</v>
      </c>
      <c r="R76" s="273" t="s">
        <v>316</v>
      </c>
      <c r="S76" s="273">
        <v>100</v>
      </c>
      <c r="T76" s="81">
        <v>1</v>
      </c>
      <c r="U76" s="82">
        <v>69000</v>
      </c>
      <c r="V76" s="83">
        <v>317</v>
      </c>
      <c r="W76" s="63">
        <v>2</v>
      </c>
      <c r="X76" s="14">
        <v>123100</v>
      </c>
      <c r="Y76" s="64">
        <v>22</v>
      </c>
      <c r="Z76" s="81">
        <v>0</v>
      </c>
      <c r="AA76" s="82"/>
      <c r="AB76" s="83"/>
      <c r="AC76" s="63">
        <v>0</v>
      </c>
      <c r="AE76" s="64"/>
      <c r="AF76" s="81">
        <v>0</v>
      </c>
      <c r="AG76" s="82"/>
      <c r="AH76" s="83"/>
      <c r="AI76" s="63">
        <v>0</v>
      </c>
      <c r="AJ76" s="14"/>
      <c r="AK76" s="64"/>
      <c r="AL76" s="78">
        <v>1</v>
      </c>
      <c r="AM76" s="79">
        <v>114000</v>
      </c>
      <c r="AN76" s="80">
        <v>17</v>
      </c>
      <c r="AO76" s="61">
        <v>3</v>
      </c>
      <c r="AP76" s="13">
        <v>132333</v>
      </c>
      <c r="AQ76" s="62">
        <v>221</v>
      </c>
      <c r="AR76" s="145"/>
      <c r="AS76" s="146"/>
      <c r="AT76" s="147"/>
      <c r="AU76" s="135"/>
      <c r="AV76"/>
      <c r="AW76" s="136"/>
      <c r="AX76" s="145"/>
      <c r="AY76" s="146"/>
      <c r="AZ76" s="147"/>
      <c r="BA76" s="135"/>
      <c r="BB76"/>
      <c r="BC76" s="136"/>
      <c r="BD76" s="81"/>
      <c r="BE76" s="82"/>
      <c r="BF76" s="83"/>
    </row>
    <row r="77" spans="1:58" x14ac:dyDescent="0.2">
      <c r="A77" s="21" t="s">
        <v>92</v>
      </c>
      <c r="B77" s="382"/>
      <c r="C77" s="532"/>
      <c r="D77" s="384"/>
      <c r="E77" s="100"/>
      <c r="F77" s="21"/>
      <c r="G77" s="101"/>
      <c r="H77" s="145"/>
      <c r="I77" s="146"/>
      <c r="J77" s="147"/>
      <c r="K77" s="135"/>
      <c r="M77" s="136"/>
      <c r="N77" s="87"/>
      <c r="O77" s="88"/>
      <c r="P77" s="89"/>
      <c r="Q77" s="67"/>
      <c r="R77" s="3"/>
      <c r="S77" s="68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107"/>
      <c r="AJ77" s="7"/>
      <c r="AK77" s="108"/>
      <c r="AL77" s="114"/>
      <c r="AM77" s="115"/>
      <c r="AN77" s="116"/>
      <c r="AO77" s="129"/>
      <c r="AP77" s="17"/>
      <c r="AQ77" s="130"/>
      <c r="AR77" s="148"/>
      <c r="AS77" s="149"/>
      <c r="AT77" s="150"/>
      <c r="AU77" s="129"/>
      <c r="AV77" s="17"/>
      <c r="AW77" s="130"/>
      <c r="AX77" s="148"/>
      <c r="AY77" s="149"/>
      <c r="AZ77" s="150"/>
      <c r="BA77" s="129"/>
      <c r="BB77" s="17"/>
      <c r="BC77" s="130"/>
      <c r="BD77" s="81"/>
      <c r="BE77" s="82"/>
      <c r="BF77" s="83"/>
    </row>
    <row r="78" spans="1:58" x14ac:dyDescent="0.2">
      <c r="A78" s="19">
        <f ca="1">TODAY()</f>
        <v>44208</v>
      </c>
      <c r="B78" s="477">
        <v>2020</v>
      </c>
      <c r="C78" s="500"/>
      <c r="D78" s="348"/>
      <c r="E78" s="457">
        <v>2019</v>
      </c>
      <c r="F78" s="4"/>
      <c r="G78" s="458"/>
      <c r="H78" s="347">
        <v>2018</v>
      </c>
      <c r="I78" s="347"/>
      <c r="J78" s="348"/>
      <c r="K78" s="457">
        <v>2017</v>
      </c>
      <c r="L78" s="297"/>
      <c r="M78" s="458"/>
      <c r="N78" s="87">
        <v>2016</v>
      </c>
      <c r="O78" s="88"/>
      <c r="P78" s="89"/>
      <c r="Q78" s="67">
        <v>2015</v>
      </c>
      <c r="R78" s="3"/>
      <c r="S78" s="68"/>
      <c r="T78" s="87">
        <v>2014</v>
      </c>
      <c r="U78" s="88"/>
      <c r="V78" s="89"/>
      <c r="W78" s="67">
        <v>2013</v>
      </c>
      <c r="X78" s="3"/>
      <c r="Y78" s="68"/>
      <c r="Z78" s="87">
        <v>2012</v>
      </c>
      <c r="AA78" s="88"/>
      <c r="AB78" s="89"/>
      <c r="AC78" s="67">
        <v>2011</v>
      </c>
      <c r="AD78" s="3"/>
      <c r="AE78" s="68"/>
      <c r="AF78" s="87">
        <v>2010</v>
      </c>
      <c r="AG78" s="88"/>
      <c r="AH78" s="89"/>
      <c r="AI78" s="102">
        <v>2009</v>
      </c>
      <c r="AJ78" s="103"/>
      <c r="AK78" s="104"/>
      <c r="AL78" s="117">
        <v>2008</v>
      </c>
      <c r="AM78" s="118"/>
      <c r="AN78" s="119"/>
      <c r="AO78" s="102">
        <v>2007</v>
      </c>
      <c r="AP78" s="103"/>
      <c r="AQ78" s="104"/>
      <c r="AR78" s="117">
        <v>2006</v>
      </c>
      <c r="AS78" s="118"/>
      <c r="AT78" s="119"/>
      <c r="AU78" s="67">
        <v>2005</v>
      </c>
      <c r="AV78" s="3"/>
      <c r="AW78" s="68"/>
      <c r="AX78" s="123">
        <v>2004</v>
      </c>
      <c r="AY78" s="124"/>
      <c r="AZ78" s="125"/>
      <c r="BA78" s="67">
        <v>2003</v>
      </c>
      <c r="BB78" s="3"/>
      <c r="BC78" s="68"/>
      <c r="BD78" s="87">
        <v>2002</v>
      </c>
      <c r="BE78" s="82"/>
      <c r="BF78" s="83"/>
    </row>
    <row r="79" spans="1:58" x14ac:dyDescent="0.2">
      <c r="A79"/>
      <c r="B79" s="477" t="s">
        <v>262</v>
      </c>
      <c r="C79" s="500" t="s">
        <v>263</v>
      </c>
      <c r="D79" s="348" t="s">
        <v>264</v>
      </c>
      <c r="E79" s="457" t="s">
        <v>262</v>
      </c>
      <c r="F79" s="4" t="s">
        <v>263</v>
      </c>
      <c r="G79" s="458" t="s">
        <v>264</v>
      </c>
      <c r="H79" s="347" t="s">
        <v>262</v>
      </c>
      <c r="I79" s="347" t="s">
        <v>263</v>
      </c>
      <c r="J79" s="348" t="s">
        <v>264</v>
      </c>
      <c r="K79" s="457" t="s">
        <v>262</v>
      </c>
      <c r="L79" s="297" t="s">
        <v>263</v>
      </c>
      <c r="M79" s="458" t="s">
        <v>264</v>
      </c>
      <c r="N79" s="192" t="s">
        <v>262</v>
      </c>
      <c r="O79" s="193" t="s">
        <v>263</v>
      </c>
      <c r="P79" s="194" t="s">
        <v>264</v>
      </c>
      <c r="Q79" s="57" t="s">
        <v>262</v>
      </c>
      <c r="R79" s="46" t="s">
        <v>263</v>
      </c>
      <c r="S79" s="58" t="s">
        <v>264</v>
      </c>
      <c r="T79" s="72" t="s">
        <v>262</v>
      </c>
      <c r="U79" s="73" t="s">
        <v>263</v>
      </c>
      <c r="V79" s="74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105" t="s">
        <v>262</v>
      </c>
      <c r="AJ79" s="10" t="s">
        <v>263</v>
      </c>
      <c r="AK79" s="106" t="s">
        <v>264</v>
      </c>
      <c r="AL79" s="120" t="s">
        <v>262</v>
      </c>
      <c r="AM79" s="121" t="s">
        <v>263</v>
      </c>
      <c r="AN79" s="122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57" t="s">
        <v>262</v>
      </c>
      <c r="AV79" s="46" t="s">
        <v>263</v>
      </c>
      <c r="AW79" s="58" t="s">
        <v>264</v>
      </c>
      <c r="AX79" s="72" t="s">
        <v>262</v>
      </c>
      <c r="AY79" s="73" t="s">
        <v>263</v>
      </c>
      <c r="AZ79" s="74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88" t="s">
        <v>263</v>
      </c>
      <c r="BF79" s="89" t="s">
        <v>264</v>
      </c>
    </row>
    <row r="80" spans="1:58" x14ac:dyDescent="0.2">
      <c r="A80" s="27" t="s">
        <v>20</v>
      </c>
      <c r="B80" s="518">
        <v>2195</v>
      </c>
      <c r="C80" s="519" t="s">
        <v>4111</v>
      </c>
      <c r="D80" s="520">
        <v>44</v>
      </c>
      <c r="E80" s="279">
        <v>2095</v>
      </c>
      <c r="F80" s="280" t="s">
        <v>3324</v>
      </c>
      <c r="G80" s="281">
        <v>50</v>
      </c>
      <c r="H80" s="224">
        <v>2252</v>
      </c>
      <c r="I80" s="225" t="s">
        <v>2576</v>
      </c>
      <c r="J80" s="226">
        <v>58</v>
      </c>
      <c r="K80" s="255">
        <v>2050</v>
      </c>
      <c r="L80" s="308" t="s">
        <v>1830</v>
      </c>
      <c r="M80" s="256">
        <v>74</v>
      </c>
      <c r="N80" s="320">
        <v>1956</v>
      </c>
      <c r="O80" s="321" t="s">
        <v>1078</v>
      </c>
      <c r="P80" s="322">
        <v>90</v>
      </c>
      <c r="Q80" s="279">
        <v>1893</v>
      </c>
      <c r="R80" s="280" t="s">
        <v>337</v>
      </c>
      <c r="S80" s="281">
        <v>95</v>
      </c>
      <c r="T80" s="75">
        <v>1764</v>
      </c>
      <c r="U80" s="76">
        <v>130740</v>
      </c>
      <c r="V80" s="77">
        <v>95</v>
      </c>
      <c r="W80" s="59">
        <v>1942</v>
      </c>
      <c r="X80" s="47">
        <v>122344</v>
      </c>
      <c r="Y80" s="60">
        <v>100</v>
      </c>
      <c r="Z80" s="75">
        <v>1710</v>
      </c>
      <c r="AA80" s="76">
        <v>112049</v>
      </c>
      <c r="AB80" s="77">
        <v>110</v>
      </c>
      <c r="AC80" s="47">
        <v>1465</v>
      </c>
      <c r="AD80" s="47">
        <v>121749</v>
      </c>
      <c r="AE80" s="47">
        <v>111</v>
      </c>
      <c r="AF80" s="75">
        <v>1550</v>
      </c>
      <c r="AG80" s="76">
        <v>134527</v>
      </c>
      <c r="AH80" s="77">
        <v>99</v>
      </c>
      <c r="AI80" s="47">
        <v>1476</v>
      </c>
      <c r="AJ80" s="47">
        <v>116928</v>
      </c>
      <c r="AK80" s="47">
        <v>100</v>
      </c>
      <c r="AL80" s="96">
        <v>1572</v>
      </c>
      <c r="AM80" s="95">
        <v>169582</v>
      </c>
      <c r="AN80" s="97">
        <v>115</v>
      </c>
      <c r="AO80" s="28">
        <v>2084</v>
      </c>
      <c r="AP80" s="28">
        <v>185388</v>
      </c>
      <c r="AQ80" s="28">
        <v>99</v>
      </c>
      <c r="AR80" s="96">
        <v>2325</v>
      </c>
      <c r="AS80" s="95">
        <v>172669</v>
      </c>
      <c r="AT80" s="97">
        <v>75</v>
      </c>
      <c r="AU80" s="28">
        <v>2259</v>
      </c>
      <c r="AV80" s="28">
        <v>164408</v>
      </c>
      <c r="AW80" s="28">
        <v>69</v>
      </c>
      <c r="AX80" s="96">
        <v>2129</v>
      </c>
      <c r="AY80" s="95">
        <v>134796</v>
      </c>
      <c r="AZ80" s="97">
        <v>66</v>
      </c>
      <c r="BA80" s="28">
        <v>2157</v>
      </c>
      <c r="BB80" s="28">
        <v>138299</v>
      </c>
      <c r="BC80" s="28">
        <v>67</v>
      </c>
      <c r="BD80" s="96">
        <v>2009</v>
      </c>
      <c r="BE80" s="76">
        <v>124810</v>
      </c>
      <c r="BF80" s="77">
        <v>79</v>
      </c>
    </row>
    <row r="81" spans="1:58" x14ac:dyDescent="0.2">
      <c r="A81" s="20" t="s">
        <v>21</v>
      </c>
      <c r="B81" s="430">
        <v>19</v>
      </c>
      <c r="C81" s="524" t="s">
        <v>4094</v>
      </c>
      <c r="D81" s="525">
        <v>44</v>
      </c>
      <c r="E81" s="272">
        <v>22</v>
      </c>
      <c r="F81" s="273" t="s">
        <v>3305</v>
      </c>
      <c r="G81" s="273">
        <v>56</v>
      </c>
      <c r="H81" s="145">
        <v>20</v>
      </c>
      <c r="I81" s="146" t="s">
        <v>2557</v>
      </c>
      <c r="J81" s="147">
        <v>51</v>
      </c>
      <c r="K81" s="135">
        <v>15</v>
      </c>
      <c r="L81" s="286" t="s">
        <v>1811</v>
      </c>
      <c r="M81" s="136">
        <v>95</v>
      </c>
      <c r="N81" s="314">
        <v>11</v>
      </c>
      <c r="O81" s="315" t="s">
        <v>1059</v>
      </c>
      <c r="P81" s="316">
        <v>57</v>
      </c>
      <c r="Q81" s="269">
        <v>8</v>
      </c>
      <c r="R81" s="273" t="s">
        <v>318</v>
      </c>
      <c r="S81" s="273">
        <v>126</v>
      </c>
      <c r="T81" s="81">
        <v>7</v>
      </c>
      <c r="U81" s="82">
        <v>306788</v>
      </c>
      <c r="V81" s="83">
        <v>82</v>
      </c>
      <c r="W81" s="63">
        <v>16</v>
      </c>
      <c r="X81" s="14">
        <v>321144</v>
      </c>
      <c r="Y81" s="64">
        <v>152</v>
      </c>
      <c r="Z81" s="81">
        <v>10</v>
      </c>
      <c r="AA81" s="82">
        <v>225250</v>
      </c>
      <c r="AB81" s="83">
        <v>178</v>
      </c>
      <c r="AC81" s="63">
        <v>6</v>
      </c>
      <c r="AD81" s="14">
        <v>272408</v>
      </c>
      <c r="AE81" s="64">
        <v>141</v>
      </c>
      <c r="AF81" s="81">
        <v>13</v>
      </c>
      <c r="AG81" s="82">
        <v>255069</v>
      </c>
      <c r="AH81" s="83">
        <v>155</v>
      </c>
      <c r="AI81" s="63">
        <v>8</v>
      </c>
      <c r="AJ81" s="14">
        <v>254688</v>
      </c>
      <c r="AK81" s="64">
        <v>103</v>
      </c>
      <c r="AL81" s="78">
        <v>10</v>
      </c>
      <c r="AM81" s="79">
        <v>380159</v>
      </c>
      <c r="AN81" s="80">
        <v>189</v>
      </c>
      <c r="AO81" s="63">
        <v>13</v>
      </c>
      <c r="AP81" s="14">
        <v>292071</v>
      </c>
      <c r="AQ81" s="64">
        <v>81</v>
      </c>
      <c r="AR81" s="81">
        <v>10</v>
      </c>
      <c r="AS81" s="82">
        <v>301740</v>
      </c>
      <c r="AT81" s="83">
        <v>78</v>
      </c>
      <c r="AU81" s="63">
        <v>14</v>
      </c>
      <c r="AV81" s="14">
        <v>355886</v>
      </c>
      <c r="AW81" s="64">
        <v>129</v>
      </c>
      <c r="AX81" s="81">
        <v>10</v>
      </c>
      <c r="AY81" s="82">
        <v>440910</v>
      </c>
      <c r="AZ81" s="83">
        <v>106</v>
      </c>
      <c r="BA81" s="63">
        <v>12</v>
      </c>
      <c r="BB81" s="14">
        <v>258083</v>
      </c>
      <c r="BC81" s="64">
        <v>90</v>
      </c>
      <c r="BD81" s="81">
        <v>13</v>
      </c>
      <c r="BE81" s="82">
        <v>349000</v>
      </c>
      <c r="BF81" s="83">
        <v>79</v>
      </c>
    </row>
    <row r="82" spans="1:58" x14ac:dyDescent="0.2">
      <c r="A82" s="20" t="s">
        <v>22</v>
      </c>
      <c r="B82" s="523">
        <v>44</v>
      </c>
      <c r="C82" s="524" t="s">
        <v>4095</v>
      </c>
      <c r="D82" s="525">
        <v>42</v>
      </c>
      <c r="E82" s="272">
        <v>54</v>
      </c>
      <c r="F82" s="273" t="s">
        <v>3306</v>
      </c>
      <c r="G82" s="273">
        <v>42</v>
      </c>
      <c r="H82" s="145">
        <v>32</v>
      </c>
      <c r="I82" s="146" t="s">
        <v>2558</v>
      </c>
      <c r="J82" s="147">
        <v>32</v>
      </c>
      <c r="K82" s="135">
        <v>36</v>
      </c>
      <c r="L82" s="286" t="s">
        <v>1812</v>
      </c>
      <c r="M82" s="136">
        <v>83</v>
      </c>
      <c r="N82" s="314">
        <v>36</v>
      </c>
      <c r="O82" s="315" t="s">
        <v>1060</v>
      </c>
      <c r="P82" s="316">
        <v>75</v>
      </c>
      <c r="Q82" s="272">
        <v>22</v>
      </c>
      <c r="R82" s="273" t="s">
        <v>319</v>
      </c>
      <c r="S82" s="273">
        <v>85</v>
      </c>
      <c r="T82" s="81">
        <v>39</v>
      </c>
      <c r="U82" s="82">
        <v>100804</v>
      </c>
      <c r="V82" s="83">
        <v>115</v>
      </c>
      <c r="W82" s="63">
        <v>29</v>
      </c>
      <c r="X82" s="14">
        <v>94776</v>
      </c>
      <c r="Y82" s="64">
        <v>103</v>
      </c>
      <c r="Z82" s="81">
        <v>30</v>
      </c>
      <c r="AA82" s="82">
        <v>74603</v>
      </c>
      <c r="AB82" s="83">
        <v>89</v>
      </c>
      <c r="AC82" s="63">
        <v>28</v>
      </c>
      <c r="AD82" s="14">
        <v>107002</v>
      </c>
      <c r="AE82" s="64">
        <v>148</v>
      </c>
      <c r="AF82" s="81">
        <v>21</v>
      </c>
      <c r="AG82" s="82">
        <v>149552</v>
      </c>
      <c r="AH82" s="83">
        <v>128</v>
      </c>
      <c r="AI82" s="63">
        <v>19</v>
      </c>
      <c r="AJ82" s="14">
        <v>160958</v>
      </c>
      <c r="AK82" s="64">
        <v>97</v>
      </c>
      <c r="AL82" s="78">
        <v>23</v>
      </c>
      <c r="AM82" s="79">
        <v>149445</v>
      </c>
      <c r="AN82" s="80">
        <v>105</v>
      </c>
      <c r="AO82" s="63">
        <v>32</v>
      </c>
      <c r="AP82" s="14">
        <v>144244</v>
      </c>
      <c r="AQ82" s="64">
        <v>85</v>
      </c>
      <c r="AR82" s="81">
        <v>45</v>
      </c>
      <c r="AS82" s="82">
        <v>170544</v>
      </c>
      <c r="AT82" s="83">
        <v>74</v>
      </c>
      <c r="AU82" s="63">
        <v>35</v>
      </c>
      <c r="AV82" s="14">
        <v>141560</v>
      </c>
      <c r="AW82" s="64">
        <v>90</v>
      </c>
      <c r="AX82" s="81">
        <v>28</v>
      </c>
      <c r="AY82" s="82">
        <v>134839</v>
      </c>
      <c r="AZ82" s="83">
        <v>51</v>
      </c>
      <c r="BA82" s="63">
        <v>44</v>
      </c>
      <c r="BB82" s="14">
        <v>135731</v>
      </c>
      <c r="BC82" s="64">
        <v>48</v>
      </c>
      <c r="BD82" s="81">
        <v>36</v>
      </c>
      <c r="BE82" s="82">
        <v>130515</v>
      </c>
      <c r="BF82" s="83">
        <v>50</v>
      </c>
    </row>
    <row r="83" spans="1:58" x14ac:dyDescent="0.2">
      <c r="A83" s="20" t="s">
        <v>23</v>
      </c>
      <c r="B83" s="523">
        <v>46</v>
      </c>
      <c r="C83" s="524" t="s">
        <v>4096</v>
      </c>
      <c r="D83" s="525">
        <v>32</v>
      </c>
      <c r="E83" s="272">
        <v>55</v>
      </c>
      <c r="F83" s="273" t="s">
        <v>3307</v>
      </c>
      <c r="G83" s="273">
        <v>46</v>
      </c>
      <c r="H83" s="145">
        <v>56</v>
      </c>
      <c r="I83" s="146" t="s">
        <v>2559</v>
      </c>
      <c r="J83" s="147">
        <v>53</v>
      </c>
      <c r="K83" s="135">
        <v>61</v>
      </c>
      <c r="L83" s="286" t="s">
        <v>1813</v>
      </c>
      <c r="M83" s="136">
        <v>81</v>
      </c>
      <c r="N83" s="314">
        <v>48</v>
      </c>
      <c r="O83" s="315" t="s">
        <v>1061</v>
      </c>
      <c r="P83" s="316">
        <v>105</v>
      </c>
      <c r="Q83" s="272">
        <v>44</v>
      </c>
      <c r="R83" s="273" t="s">
        <v>320</v>
      </c>
      <c r="S83" s="273">
        <v>104</v>
      </c>
      <c r="T83" s="81">
        <v>41</v>
      </c>
      <c r="U83" s="82">
        <v>107445</v>
      </c>
      <c r="V83" s="83">
        <v>92</v>
      </c>
      <c r="W83" s="63">
        <v>32</v>
      </c>
      <c r="X83" s="14">
        <v>87047</v>
      </c>
      <c r="Y83" s="64">
        <v>76</v>
      </c>
      <c r="Z83" s="81">
        <v>20</v>
      </c>
      <c r="AA83" s="82">
        <v>113521</v>
      </c>
      <c r="AB83" s="83">
        <v>96</v>
      </c>
      <c r="AC83" s="63">
        <v>30</v>
      </c>
      <c r="AD83" s="14">
        <v>89039</v>
      </c>
      <c r="AE83" s="64">
        <v>113</v>
      </c>
      <c r="AF83" s="81">
        <v>35</v>
      </c>
      <c r="AG83" s="82">
        <v>144831</v>
      </c>
      <c r="AH83" s="83">
        <v>100</v>
      </c>
      <c r="AI83" s="63">
        <v>23</v>
      </c>
      <c r="AJ83" s="14">
        <v>123341</v>
      </c>
      <c r="AK83" s="64">
        <v>98</v>
      </c>
      <c r="AL83" s="78">
        <v>39</v>
      </c>
      <c r="AM83" s="79">
        <v>146207</v>
      </c>
      <c r="AN83" s="80">
        <v>124</v>
      </c>
      <c r="AO83" s="63">
        <v>46</v>
      </c>
      <c r="AP83" s="14">
        <v>161605</v>
      </c>
      <c r="AQ83" s="64">
        <v>97</v>
      </c>
      <c r="AR83" s="81">
        <v>52</v>
      </c>
      <c r="AS83" s="82">
        <v>184357</v>
      </c>
      <c r="AT83" s="83">
        <v>54</v>
      </c>
      <c r="AU83" s="63">
        <v>54</v>
      </c>
      <c r="AV83" s="14">
        <v>158797</v>
      </c>
      <c r="AW83" s="64">
        <v>80</v>
      </c>
      <c r="AX83" s="81">
        <v>35</v>
      </c>
      <c r="AY83" s="82">
        <v>128890</v>
      </c>
      <c r="AZ83" s="83">
        <v>53</v>
      </c>
      <c r="BA83" s="63">
        <v>34</v>
      </c>
      <c r="BB83" s="14">
        <v>121993</v>
      </c>
      <c r="BC83" s="64">
        <v>62</v>
      </c>
      <c r="BD83" s="81">
        <v>46</v>
      </c>
      <c r="BE83" s="82">
        <v>116177</v>
      </c>
      <c r="BF83" s="83">
        <v>95</v>
      </c>
    </row>
    <row r="84" spans="1:58" x14ac:dyDescent="0.2">
      <c r="A84" s="20" t="s">
        <v>24</v>
      </c>
      <c r="B84" s="523">
        <v>20</v>
      </c>
      <c r="C84" s="524" t="s">
        <v>3637</v>
      </c>
      <c r="D84" s="525">
        <v>32</v>
      </c>
      <c r="E84" s="272">
        <v>30</v>
      </c>
      <c r="F84" s="273" t="s">
        <v>3308</v>
      </c>
      <c r="G84" s="273">
        <v>48</v>
      </c>
      <c r="H84" s="145">
        <v>28</v>
      </c>
      <c r="I84" s="146" t="s">
        <v>2560</v>
      </c>
      <c r="J84" s="147">
        <v>33</v>
      </c>
      <c r="K84" s="135">
        <v>29</v>
      </c>
      <c r="L84" s="286" t="s">
        <v>1814</v>
      </c>
      <c r="M84" s="136">
        <v>78</v>
      </c>
      <c r="N84" s="314">
        <v>25</v>
      </c>
      <c r="O84" s="315" t="s">
        <v>1062</v>
      </c>
      <c r="P84" s="316">
        <v>101</v>
      </c>
      <c r="Q84" s="272">
        <v>22</v>
      </c>
      <c r="R84" s="273" t="s">
        <v>321</v>
      </c>
      <c r="S84" s="273">
        <v>91</v>
      </c>
      <c r="T84" s="81">
        <v>23</v>
      </c>
      <c r="U84" s="82">
        <v>350916</v>
      </c>
      <c r="V84" s="83">
        <v>110</v>
      </c>
      <c r="W84" s="63">
        <v>22</v>
      </c>
      <c r="X84" s="14">
        <v>336591</v>
      </c>
      <c r="Y84" s="64">
        <v>102</v>
      </c>
      <c r="Z84" s="81">
        <v>13</v>
      </c>
      <c r="AA84" s="82">
        <v>244385</v>
      </c>
      <c r="AB84" s="83">
        <v>90</v>
      </c>
      <c r="AC84" s="63">
        <v>10</v>
      </c>
      <c r="AD84" s="14">
        <v>413090</v>
      </c>
      <c r="AE84" s="64">
        <v>133</v>
      </c>
      <c r="AF84" s="81">
        <v>17</v>
      </c>
      <c r="AG84" s="82">
        <v>404401</v>
      </c>
      <c r="AH84" s="83">
        <v>144</v>
      </c>
      <c r="AI84" s="63">
        <v>12</v>
      </c>
      <c r="AJ84" s="14">
        <v>285546</v>
      </c>
      <c r="AK84" s="64">
        <v>149</v>
      </c>
      <c r="AL84" s="78">
        <v>16</v>
      </c>
      <c r="AM84" s="79">
        <v>495338</v>
      </c>
      <c r="AN84" s="80">
        <v>112</v>
      </c>
      <c r="AO84" s="63">
        <v>27</v>
      </c>
      <c r="AP84" s="14">
        <v>344980</v>
      </c>
      <c r="AQ84" s="64">
        <v>100</v>
      </c>
      <c r="AR84" s="81">
        <v>17</v>
      </c>
      <c r="AS84" s="82">
        <v>268465</v>
      </c>
      <c r="AT84" s="83">
        <v>86</v>
      </c>
      <c r="AU84" s="63">
        <v>29</v>
      </c>
      <c r="AV84" s="14">
        <v>324949</v>
      </c>
      <c r="AW84" s="64">
        <v>85</v>
      </c>
      <c r="AX84" s="81">
        <v>22</v>
      </c>
      <c r="AY84" s="82">
        <v>259950</v>
      </c>
      <c r="AZ84" s="83">
        <v>74</v>
      </c>
      <c r="BA84" s="63">
        <v>20</v>
      </c>
      <c r="BB84" s="14">
        <v>283168</v>
      </c>
      <c r="BC84" s="64">
        <v>106</v>
      </c>
      <c r="BD84" s="81">
        <v>23</v>
      </c>
      <c r="BE84" s="82">
        <v>296234</v>
      </c>
      <c r="BF84" s="83">
        <v>104</v>
      </c>
    </row>
    <row r="85" spans="1:58" x14ac:dyDescent="0.2">
      <c r="A85" s="20" t="s">
        <v>25</v>
      </c>
      <c r="B85" s="523">
        <v>99</v>
      </c>
      <c r="C85" s="524" t="s">
        <v>4097</v>
      </c>
      <c r="D85" s="525">
        <v>32</v>
      </c>
      <c r="E85" s="272">
        <v>71</v>
      </c>
      <c r="F85" s="273" t="s">
        <v>3309</v>
      </c>
      <c r="G85" s="273">
        <v>38</v>
      </c>
      <c r="H85" s="145">
        <v>79</v>
      </c>
      <c r="I85" s="146" t="s">
        <v>2561</v>
      </c>
      <c r="J85" s="147">
        <v>47</v>
      </c>
      <c r="K85" s="135">
        <v>82</v>
      </c>
      <c r="L85" s="286" t="s">
        <v>1815</v>
      </c>
      <c r="M85" s="136">
        <v>62</v>
      </c>
      <c r="N85" s="314">
        <v>107</v>
      </c>
      <c r="O85" s="315" t="s">
        <v>1063</v>
      </c>
      <c r="P85" s="316">
        <v>88</v>
      </c>
      <c r="Q85" s="272">
        <v>87</v>
      </c>
      <c r="R85" s="273" t="s">
        <v>322</v>
      </c>
      <c r="S85" s="273">
        <v>89</v>
      </c>
      <c r="T85" s="81">
        <v>68</v>
      </c>
      <c r="U85" s="82">
        <v>219533</v>
      </c>
      <c r="V85" s="83">
        <v>97</v>
      </c>
      <c r="W85" s="63">
        <v>80</v>
      </c>
      <c r="X85" s="14">
        <v>189439</v>
      </c>
      <c r="Y85" s="64">
        <v>106</v>
      </c>
      <c r="Z85" s="81">
        <v>65</v>
      </c>
      <c r="AA85" s="82">
        <v>183318</v>
      </c>
      <c r="AB85" s="83">
        <v>116</v>
      </c>
      <c r="AC85" s="63">
        <v>61</v>
      </c>
      <c r="AD85" s="14">
        <v>212736</v>
      </c>
      <c r="AE85" s="64">
        <v>122</v>
      </c>
      <c r="AF85" s="81">
        <v>63</v>
      </c>
      <c r="AG85" s="82">
        <v>230583</v>
      </c>
      <c r="AH85" s="83">
        <v>116</v>
      </c>
      <c r="AI85" s="63">
        <v>49</v>
      </c>
      <c r="AJ85" s="14">
        <v>228198</v>
      </c>
      <c r="AK85" s="64">
        <v>104</v>
      </c>
      <c r="AL85" s="78">
        <v>69</v>
      </c>
      <c r="AM85" s="79">
        <v>252992</v>
      </c>
      <c r="AN85" s="80">
        <v>102</v>
      </c>
      <c r="AO85" s="63">
        <v>82</v>
      </c>
      <c r="AP85" s="14">
        <v>248186</v>
      </c>
      <c r="AQ85" s="64">
        <v>147</v>
      </c>
      <c r="AR85" s="81">
        <v>94</v>
      </c>
      <c r="AS85" s="82">
        <v>247127</v>
      </c>
      <c r="AT85" s="83">
        <v>164</v>
      </c>
      <c r="AU85" s="63">
        <v>91</v>
      </c>
      <c r="AV85" s="14">
        <v>229190</v>
      </c>
      <c r="AW85" s="64">
        <v>152</v>
      </c>
      <c r="AX85" s="81">
        <v>85</v>
      </c>
      <c r="AY85" s="82">
        <v>197653</v>
      </c>
      <c r="AZ85" s="83">
        <v>167</v>
      </c>
      <c r="BA85" s="63">
        <v>66</v>
      </c>
      <c r="BB85" s="14">
        <v>195760</v>
      </c>
      <c r="BC85" s="64">
        <v>71</v>
      </c>
      <c r="BD85" s="81">
        <v>85</v>
      </c>
      <c r="BE85" s="82">
        <v>181464</v>
      </c>
      <c r="BF85" s="83">
        <v>88</v>
      </c>
    </row>
    <row r="86" spans="1:58" x14ac:dyDescent="0.2">
      <c r="A86" s="20" t="s">
        <v>26</v>
      </c>
      <c r="B86" s="523">
        <v>39</v>
      </c>
      <c r="C86" s="524" t="s">
        <v>4098</v>
      </c>
      <c r="D86" s="525">
        <v>44</v>
      </c>
      <c r="E86" s="272">
        <v>51</v>
      </c>
      <c r="F86" s="273" t="s">
        <v>3310</v>
      </c>
      <c r="G86" s="273">
        <v>41</v>
      </c>
      <c r="H86" s="145">
        <v>50</v>
      </c>
      <c r="I86" s="146" t="s">
        <v>2562</v>
      </c>
      <c r="J86" s="147">
        <v>72</v>
      </c>
      <c r="K86" s="135">
        <v>54</v>
      </c>
      <c r="L86" s="286" t="s">
        <v>1816</v>
      </c>
      <c r="M86" s="136">
        <v>82</v>
      </c>
      <c r="N86" s="314">
        <v>45</v>
      </c>
      <c r="O86" s="315" t="s">
        <v>1064</v>
      </c>
      <c r="P86" s="316">
        <v>108</v>
      </c>
      <c r="Q86" s="272">
        <v>32</v>
      </c>
      <c r="R86" s="273" t="s">
        <v>323</v>
      </c>
      <c r="S86" s="273">
        <v>134</v>
      </c>
      <c r="T86" s="81">
        <v>23</v>
      </c>
      <c r="U86" s="82">
        <v>145257</v>
      </c>
      <c r="V86" s="83">
        <v>97</v>
      </c>
      <c r="W86" s="63">
        <v>38</v>
      </c>
      <c r="X86" s="14">
        <v>149976</v>
      </c>
      <c r="Y86" s="64">
        <v>105</v>
      </c>
      <c r="Z86" s="81">
        <v>32</v>
      </c>
      <c r="AA86" s="82">
        <v>124031</v>
      </c>
      <c r="AB86" s="83">
        <v>125</v>
      </c>
      <c r="AC86" s="63">
        <v>21</v>
      </c>
      <c r="AD86" s="14">
        <v>160088</v>
      </c>
      <c r="AE86" s="64">
        <v>140</v>
      </c>
      <c r="AF86" s="81">
        <v>21</v>
      </c>
      <c r="AG86" s="82">
        <v>148733</v>
      </c>
      <c r="AH86" s="83">
        <v>142</v>
      </c>
      <c r="AI86" s="63">
        <v>13</v>
      </c>
      <c r="AJ86" s="14">
        <v>166954</v>
      </c>
      <c r="AK86" s="64">
        <v>108</v>
      </c>
      <c r="AL86" s="78">
        <v>24</v>
      </c>
      <c r="AM86" s="79">
        <v>188474</v>
      </c>
      <c r="AN86" s="80">
        <v>189</v>
      </c>
      <c r="AO86" s="63">
        <v>51</v>
      </c>
      <c r="AP86" s="14">
        <v>206170</v>
      </c>
      <c r="AQ86" s="64">
        <v>143</v>
      </c>
      <c r="AR86" s="81">
        <v>41</v>
      </c>
      <c r="AS86" s="82">
        <v>197508</v>
      </c>
      <c r="AT86" s="83">
        <v>64</v>
      </c>
      <c r="AU86" s="63">
        <v>29</v>
      </c>
      <c r="AV86" s="14">
        <v>193376</v>
      </c>
      <c r="AW86" s="64">
        <v>67</v>
      </c>
      <c r="AX86" s="81">
        <v>28</v>
      </c>
      <c r="AY86" s="82">
        <v>169543</v>
      </c>
      <c r="AZ86" s="83">
        <v>60</v>
      </c>
      <c r="BA86" s="63">
        <v>38</v>
      </c>
      <c r="BB86" s="14">
        <v>168976</v>
      </c>
      <c r="BC86" s="64">
        <v>61</v>
      </c>
      <c r="BD86" s="81">
        <v>26</v>
      </c>
      <c r="BE86" s="82">
        <v>167484</v>
      </c>
      <c r="BF86" s="83">
        <v>68</v>
      </c>
    </row>
    <row r="87" spans="1:58" x14ac:dyDescent="0.2">
      <c r="A87" s="20" t="s">
        <v>27</v>
      </c>
      <c r="B87" s="523">
        <v>28</v>
      </c>
      <c r="C87" s="524" t="s">
        <v>4099</v>
      </c>
      <c r="D87" s="525">
        <v>32</v>
      </c>
      <c r="E87" s="272">
        <v>24</v>
      </c>
      <c r="F87" s="273" t="s">
        <v>3311</v>
      </c>
      <c r="G87" s="273">
        <v>36</v>
      </c>
      <c r="H87" s="145">
        <v>28</v>
      </c>
      <c r="I87" s="146" t="s">
        <v>2563</v>
      </c>
      <c r="J87" s="147">
        <v>52</v>
      </c>
      <c r="K87" s="135">
        <v>19</v>
      </c>
      <c r="L87" s="286" t="s">
        <v>1817</v>
      </c>
      <c r="M87" s="136">
        <v>60</v>
      </c>
      <c r="N87" s="314">
        <v>35</v>
      </c>
      <c r="O87" s="315" t="s">
        <v>1065</v>
      </c>
      <c r="P87" s="316">
        <v>81</v>
      </c>
      <c r="Q87" s="272">
        <v>26</v>
      </c>
      <c r="R87" s="273" t="s">
        <v>324</v>
      </c>
      <c r="S87" s="273">
        <v>80</v>
      </c>
      <c r="T87" s="81">
        <v>27</v>
      </c>
      <c r="U87" s="82">
        <v>180070</v>
      </c>
      <c r="V87" s="83">
        <v>101</v>
      </c>
      <c r="W87" s="63">
        <v>22</v>
      </c>
      <c r="X87" s="14">
        <v>153272</v>
      </c>
      <c r="Y87" s="64">
        <v>98</v>
      </c>
      <c r="Z87" s="81">
        <v>21</v>
      </c>
      <c r="AA87" s="82">
        <v>147362</v>
      </c>
      <c r="AB87" s="83">
        <v>148</v>
      </c>
      <c r="AC87" s="63">
        <v>13</v>
      </c>
      <c r="AD87" s="14">
        <v>158119</v>
      </c>
      <c r="AE87" s="64">
        <v>100</v>
      </c>
      <c r="AF87" s="81">
        <v>19</v>
      </c>
      <c r="AG87" s="82">
        <v>169661</v>
      </c>
      <c r="AH87" s="83">
        <v>92</v>
      </c>
      <c r="AI87" s="63">
        <v>17</v>
      </c>
      <c r="AJ87" s="14">
        <v>184704</v>
      </c>
      <c r="AK87" s="64">
        <v>88</v>
      </c>
      <c r="AL87" s="78">
        <v>23</v>
      </c>
      <c r="AM87" s="79">
        <v>223878</v>
      </c>
      <c r="AN87" s="80">
        <v>89</v>
      </c>
      <c r="AO87" s="63">
        <v>23</v>
      </c>
      <c r="AP87" s="14">
        <v>232643</v>
      </c>
      <c r="AQ87" s="64">
        <v>71</v>
      </c>
      <c r="AR87" s="81">
        <v>23</v>
      </c>
      <c r="AS87" s="82">
        <v>213500</v>
      </c>
      <c r="AT87" s="83">
        <v>63</v>
      </c>
      <c r="AU87" s="63">
        <v>28</v>
      </c>
      <c r="AV87" s="14">
        <v>211714</v>
      </c>
      <c r="AW87" s="64">
        <v>39</v>
      </c>
      <c r="AX87" s="81">
        <v>21</v>
      </c>
      <c r="AY87" s="82">
        <v>218148</v>
      </c>
      <c r="AZ87" s="83">
        <v>42</v>
      </c>
      <c r="BA87" s="63">
        <v>19</v>
      </c>
      <c r="BB87" s="14">
        <v>169305</v>
      </c>
      <c r="BC87" s="64">
        <v>71</v>
      </c>
      <c r="BD87" s="81">
        <v>22</v>
      </c>
      <c r="BE87" s="82">
        <v>171195</v>
      </c>
      <c r="BF87" s="83">
        <v>101</v>
      </c>
    </row>
    <row r="88" spans="1:58" x14ac:dyDescent="0.2">
      <c r="A88" s="20" t="s">
        <v>28</v>
      </c>
      <c r="B88" s="523">
        <v>91</v>
      </c>
      <c r="C88" s="524" t="s">
        <v>4100</v>
      </c>
      <c r="D88" s="525">
        <v>40</v>
      </c>
      <c r="E88" s="272">
        <v>94</v>
      </c>
      <c r="F88" s="273" t="s">
        <v>3312</v>
      </c>
      <c r="G88" s="273">
        <v>38</v>
      </c>
      <c r="H88" s="145">
        <v>86</v>
      </c>
      <c r="I88" s="146" t="s">
        <v>2564</v>
      </c>
      <c r="J88" s="147">
        <v>56</v>
      </c>
      <c r="K88" s="135">
        <v>64</v>
      </c>
      <c r="L88" s="286" t="s">
        <v>1818</v>
      </c>
      <c r="M88" s="136">
        <v>80</v>
      </c>
      <c r="N88" s="314">
        <v>76</v>
      </c>
      <c r="O88" s="315" t="s">
        <v>1066</v>
      </c>
      <c r="P88" s="316">
        <v>76</v>
      </c>
      <c r="Q88" s="272">
        <v>74</v>
      </c>
      <c r="R88" s="273" t="s">
        <v>325</v>
      </c>
      <c r="S88" s="273">
        <v>94</v>
      </c>
      <c r="T88" s="81">
        <v>82</v>
      </c>
      <c r="U88" s="82">
        <v>124888</v>
      </c>
      <c r="V88" s="83">
        <v>104</v>
      </c>
      <c r="W88" s="63">
        <v>81</v>
      </c>
      <c r="X88" s="14">
        <v>118771</v>
      </c>
      <c r="Y88" s="64">
        <v>90</v>
      </c>
      <c r="Z88" s="81">
        <v>52</v>
      </c>
      <c r="AA88" s="82">
        <v>135925</v>
      </c>
      <c r="AB88" s="83">
        <v>114</v>
      </c>
      <c r="AC88" s="63">
        <v>70</v>
      </c>
      <c r="AD88" s="14">
        <v>148607</v>
      </c>
      <c r="AE88" s="64">
        <v>122</v>
      </c>
      <c r="AF88" s="81">
        <v>58</v>
      </c>
      <c r="AG88" s="82">
        <v>174974</v>
      </c>
      <c r="AH88" s="83">
        <v>96</v>
      </c>
      <c r="AI88" s="63">
        <v>45</v>
      </c>
      <c r="AJ88" s="14">
        <v>155338</v>
      </c>
      <c r="AK88" s="64">
        <v>127</v>
      </c>
      <c r="AL88" s="78">
        <v>57</v>
      </c>
      <c r="AM88" s="79">
        <v>174572</v>
      </c>
      <c r="AN88" s="80">
        <v>101</v>
      </c>
      <c r="AO88" s="63">
        <v>64</v>
      </c>
      <c r="AP88" s="14">
        <v>176037</v>
      </c>
      <c r="AQ88" s="64">
        <v>88</v>
      </c>
      <c r="AR88" s="81">
        <v>67</v>
      </c>
      <c r="AS88" s="82">
        <v>179760</v>
      </c>
      <c r="AT88" s="83">
        <v>71</v>
      </c>
      <c r="AU88" s="63">
        <v>66</v>
      </c>
      <c r="AV88" s="14">
        <v>182083</v>
      </c>
      <c r="AW88" s="64">
        <v>62</v>
      </c>
      <c r="AX88" s="81">
        <v>82</v>
      </c>
      <c r="AY88" s="82">
        <v>156712</v>
      </c>
      <c r="AZ88" s="83">
        <v>51</v>
      </c>
      <c r="BA88" s="63">
        <v>71</v>
      </c>
      <c r="BB88" s="14">
        <v>135334</v>
      </c>
      <c r="BC88" s="64">
        <v>45</v>
      </c>
      <c r="BD88" s="81">
        <v>86</v>
      </c>
      <c r="BE88" s="82">
        <v>145519</v>
      </c>
      <c r="BF88" s="83">
        <v>86</v>
      </c>
    </row>
    <row r="89" spans="1:58" x14ac:dyDescent="0.2">
      <c r="A89" s="20" t="s">
        <v>29</v>
      </c>
      <c r="B89" s="523">
        <v>16</v>
      </c>
      <c r="C89" s="524" t="s">
        <v>4101</v>
      </c>
      <c r="D89" s="525">
        <v>55</v>
      </c>
      <c r="E89" s="272">
        <v>22</v>
      </c>
      <c r="F89" s="273" t="s">
        <v>3313</v>
      </c>
      <c r="G89" s="273">
        <v>61</v>
      </c>
      <c r="H89" s="145">
        <v>9</v>
      </c>
      <c r="I89" s="146" t="s">
        <v>2565</v>
      </c>
      <c r="J89" s="147">
        <v>31</v>
      </c>
      <c r="K89" s="135">
        <v>17</v>
      </c>
      <c r="L89" s="286" t="s">
        <v>1819</v>
      </c>
      <c r="M89" s="136">
        <v>53</v>
      </c>
      <c r="N89" s="314">
        <v>12</v>
      </c>
      <c r="O89" s="315" t="s">
        <v>1067</v>
      </c>
      <c r="P89" s="316">
        <v>81</v>
      </c>
      <c r="Q89" s="272">
        <v>12</v>
      </c>
      <c r="R89" s="273" t="s">
        <v>326</v>
      </c>
      <c r="S89" s="273">
        <v>67</v>
      </c>
      <c r="T89" s="81">
        <v>13</v>
      </c>
      <c r="U89" s="82">
        <v>200050</v>
      </c>
      <c r="V89" s="83">
        <v>81</v>
      </c>
      <c r="W89" s="63">
        <v>20</v>
      </c>
      <c r="X89" s="14">
        <v>205876</v>
      </c>
      <c r="Y89" s="64">
        <v>80</v>
      </c>
      <c r="Z89" s="81">
        <v>10</v>
      </c>
      <c r="AA89" s="82">
        <v>188890</v>
      </c>
      <c r="AB89" s="83">
        <v>108</v>
      </c>
      <c r="AC89" s="63">
        <v>6</v>
      </c>
      <c r="AD89" s="14">
        <v>210833</v>
      </c>
      <c r="AE89" s="64">
        <v>127</v>
      </c>
      <c r="AF89" s="81">
        <v>11</v>
      </c>
      <c r="AG89" s="82">
        <v>194391</v>
      </c>
      <c r="AH89" s="83">
        <v>105</v>
      </c>
      <c r="AI89" s="63">
        <v>7</v>
      </c>
      <c r="AJ89" s="14">
        <v>208986</v>
      </c>
      <c r="AK89" s="64">
        <v>120</v>
      </c>
      <c r="AL89" s="78">
        <v>10</v>
      </c>
      <c r="AM89" s="79">
        <v>212085</v>
      </c>
      <c r="AN89" s="80">
        <v>75</v>
      </c>
      <c r="AO89" s="63">
        <v>12</v>
      </c>
      <c r="AP89" s="14">
        <v>233192</v>
      </c>
      <c r="AQ89" s="64">
        <v>99</v>
      </c>
      <c r="AR89" s="81">
        <v>9</v>
      </c>
      <c r="AS89" s="82">
        <v>256900</v>
      </c>
      <c r="AT89" s="83">
        <v>68</v>
      </c>
      <c r="AU89" s="63">
        <v>21</v>
      </c>
      <c r="AV89" s="14">
        <v>200335</v>
      </c>
      <c r="AW89" s="64">
        <v>59</v>
      </c>
      <c r="AX89" s="81">
        <v>6</v>
      </c>
      <c r="AY89" s="82">
        <v>160044</v>
      </c>
      <c r="AZ89" s="83">
        <v>86</v>
      </c>
      <c r="BA89" s="63">
        <v>11</v>
      </c>
      <c r="BB89" s="14">
        <v>188672</v>
      </c>
      <c r="BC89" s="64">
        <v>65</v>
      </c>
      <c r="BD89" s="81">
        <v>10</v>
      </c>
      <c r="BE89" s="82">
        <v>174700</v>
      </c>
      <c r="BF89" s="83">
        <v>71</v>
      </c>
    </row>
    <row r="90" spans="1:58" x14ac:dyDescent="0.2">
      <c r="A90" s="20" t="s">
        <v>10</v>
      </c>
      <c r="B90" s="523">
        <v>1244</v>
      </c>
      <c r="C90" s="524" t="s">
        <v>4102</v>
      </c>
      <c r="D90" s="525">
        <v>48</v>
      </c>
      <c r="E90" s="272">
        <v>1157</v>
      </c>
      <c r="F90" s="273" t="s">
        <v>3314</v>
      </c>
      <c r="G90" s="273">
        <v>56</v>
      </c>
      <c r="H90" s="145">
        <v>1303</v>
      </c>
      <c r="I90" s="146" t="s">
        <v>2566</v>
      </c>
      <c r="J90" s="147">
        <v>64</v>
      </c>
      <c r="K90" s="135">
        <v>1127</v>
      </c>
      <c r="L90" s="286" t="s">
        <v>1820</v>
      </c>
      <c r="M90" s="136">
        <v>76</v>
      </c>
      <c r="N90" s="314">
        <v>1027</v>
      </c>
      <c r="O90" s="315" t="s">
        <v>1068</v>
      </c>
      <c r="P90" s="316">
        <v>97</v>
      </c>
      <c r="Q90" s="272">
        <v>1068</v>
      </c>
      <c r="R90" s="273" t="s">
        <v>327</v>
      </c>
      <c r="S90" s="273">
        <v>99</v>
      </c>
      <c r="T90" s="81">
        <v>1007</v>
      </c>
      <c r="U90" s="82">
        <v>96291</v>
      </c>
      <c r="V90" s="83">
        <v>92</v>
      </c>
      <c r="W90" s="63">
        <v>1136</v>
      </c>
      <c r="X90" s="14">
        <v>87765</v>
      </c>
      <c r="Y90" s="64">
        <v>99</v>
      </c>
      <c r="Z90" s="81">
        <v>1065</v>
      </c>
      <c r="AA90" s="82">
        <v>80766</v>
      </c>
      <c r="AB90" s="83">
        <v>109</v>
      </c>
      <c r="AC90" s="63">
        <v>907</v>
      </c>
      <c r="AD90" s="14">
        <v>83055</v>
      </c>
      <c r="AE90" s="64">
        <v>110</v>
      </c>
      <c r="AF90" s="81">
        <v>939</v>
      </c>
      <c r="AG90" s="82">
        <v>96377</v>
      </c>
      <c r="AH90" s="83">
        <v>96</v>
      </c>
      <c r="AI90" s="63">
        <v>996</v>
      </c>
      <c r="AJ90" s="14">
        <v>84423</v>
      </c>
      <c r="AK90" s="64">
        <v>97</v>
      </c>
      <c r="AL90" s="78">
        <v>941</v>
      </c>
      <c r="AM90" s="79">
        <v>136757</v>
      </c>
      <c r="AN90" s="80">
        <v>121</v>
      </c>
      <c r="AO90" s="63">
        <v>1226</v>
      </c>
      <c r="AP90" s="14">
        <v>164040</v>
      </c>
      <c r="AQ90" s="64">
        <v>104</v>
      </c>
      <c r="AR90" s="81">
        <v>1487</v>
      </c>
      <c r="AS90" s="82">
        <v>150478</v>
      </c>
      <c r="AT90" s="83">
        <v>70</v>
      </c>
      <c r="AU90" s="63">
        <v>1400</v>
      </c>
      <c r="AV90" s="14">
        <v>137939</v>
      </c>
      <c r="AW90" s="64">
        <v>67</v>
      </c>
      <c r="AX90" s="81">
        <v>1384</v>
      </c>
      <c r="AY90" s="82">
        <v>109819</v>
      </c>
      <c r="AZ90" s="83">
        <v>65</v>
      </c>
      <c r="BA90" s="63">
        <v>1334</v>
      </c>
      <c r="BB90" s="14">
        <v>117222</v>
      </c>
      <c r="BC90" s="64">
        <v>76</v>
      </c>
      <c r="BD90" s="81">
        <v>1183</v>
      </c>
      <c r="BE90" s="82">
        <v>96192</v>
      </c>
      <c r="BF90" s="83">
        <v>76</v>
      </c>
    </row>
    <row r="91" spans="1:58" x14ac:dyDescent="0.2">
      <c r="A91" s="20" t="s">
        <v>30</v>
      </c>
      <c r="B91" s="523">
        <v>63</v>
      </c>
      <c r="C91" s="524" t="s">
        <v>1537</v>
      </c>
      <c r="D91" s="525">
        <v>32</v>
      </c>
      <c r="E91" s="272">
        <v>54</v>
      </c>
      <c r="F91" s="273" t="s">
        <v>3315</v>
      </c>
      <c r="G91" s="273">
        <v>28</v>
      </c>
      <c r="H91" s="145">
        <v>68</v>
      </c>
      <c r="I91" s="146" t="s">
        <v>2567</v>
      </c>
      <c r="J91" s="147">
        <v>41</v>
      </c>
      <c r="K91" s="135">
        <v>64</v>
      </c>
      <c r="L91" s="286" t="s">
        <v>1821</v>
      </c>
      <c r="M91" s="136">
        <v>74</v>
      </c>
      <c r="N91" s="314">
        <v>60</v>
      </c>
      <c r="O91" s="315" t="s">
        <v>1069</v>
      </c>
      <c r="P91" s="316">
        <v>57</v>
      </c>
      <c r="Q91" s="272">
        <v>66</v>
      </c>
      <c r="R91" s="273" t="s">
        <v>328</v>
      </c>
      <c r="S91" s="273">
        <v>109</v>
      </c>
      <c r="T91" s="81">
        <v>67</v>
      </c>
      <c r="U91" s="82">
        <v>177856</v>
      </c>
      <c r="V91" s="83">
        <v>90</v>
      </c>
      <c r="W91" s="63">
        <v>55</v>
      </c>
      <c r="X91" s="14">
        <v>193715</v>
      </c>
      <c r="Y91" s="64">
        <v>101</v>
      </c>
      <c r="Z91" s="81">
        <v>54</v>
      </c>
      <c r="AA91" s="82">
        <v>202059</v>
      </c>
      <c r="AB91" s="83">
        <v>94</v>
      </c>
      <c r="AC91" s="63">
        <v>44</v>
      </c>
      <c r="AD91" s="14">
        <v>187076</v>
      </c>
      <c r="AE91" s="64">
        <v>99</v>
      </c>
      <c r="AF91" s="81">
        <v>46</v>
      </c>
      <c r="AG91" s="82">
        <v>196878</v>
      </c>
      <c r="AH91" s="83">
        <v>74</v>
      </c>
      <c r="AI91" s="63">
        <v>55</v>
      </c>
      <c r="AJ91" s="14">
        <v>186212</v>
      </c>
      <c r="AK91" s="64">
        <v>104</v>
      </c>
      <c r="AL91" s="78">
        <v>57</v>
      </c>
      <c r="AM91" s="79">
        <v>209389</v>
      </c>
      <c r="AN91" s="80">
        <v>108</v>
      </c>
      <c r="AO91" s="63">
        <v>67</v>
      </c>
      <c r="AP91" s="14">
        <v>225553</v>
      </c>
      <c r="AQ91" s="64">
        <v>72</v>
      </c>
      <c r="AR91" s="81">
        <v>60</v>
      </c>
      <c r="AS91" s="82">
        <v>219639</v>
      </c>
      <c r="AT91" s="83">
        <v>64</v>
      </c>
      <c r="AU91" s="63">
        <v>57</v>
      </c>
      <c r="AV91" s="14">
        <v>211839</v>
      </c>
      <c r="AW91" s="64">
        <v>56</v>
      </c>
      <c r="AX91" s="81">
        <v>52</v>
      </c>
      <c r="AY91" s="82">
        <v>176126</v>
      </c>
      <c r="AZ91" s="83">
        <v>67</v>
      </c>
      <c r="BA91" s="63">
        <v>87</v>
      </c>
      <c r="BB91" s="14">
        <v>170117</v>
      </c>
      <c r="BC91" s="64">
        <v>64</v>
      </c>
      <c r="BD91" s="81">
        <v>59</v>
      </c>
      <c r="BE91" s="82">
        <v>151700</v>
      </c>
      <c r="BF91" s="83">
        <v>77</v>
      </c>
    </row>
    <row r="92" spans="1:58" x14ac:dyDescent="0.2">
      <c r="A92" s="20" t="s">
        <v>31</v>
      </c>
      <c r="B92" s="523">
        <v>7</v>
      </c>
      <c r="C92" s="524" t="s">
        <v>4103</v>
      </c>
      <c r="D92" s="525">
        <v>187</v>
      </c>
      <c r="E92" s="272">
        <v>4</v>
      </c>
      <c r="F92" s="273" t="s">
        <v>3316</v>
      </c>
      <c r="G92" s="273">
        <v>37</v>
      </c>
      <c r="H92" s="145">
        <v>3</v>
      </c>
      <c r="I92" s="146" t="s">
        <v>2568</v>
      </c>
      <c r="J92" s="147">
        <v>124</v>
      </c>
      <c r="K92" s="135">
        <v>4</v>
      </c>
      <c r="L92" s="286" t="s">
        <v>1822</v>
      </c>
      <c r="M92" s="136">
        <v>84</v>
      </c>
      <c r="N92" s="314">
        <v>9</v>
      </c>
      <c r="O92" s="315" t="s">
        <v>1070</v>
      </c>
      <c r="P92" s="316">
        <v>116</v>
      </c>
      <c r="Q92" s="272">
        <v>1</v>
      </c>
      <c r="R92" s="273" t="s">
        <v>329</v>
      </c>
      <c r="S92" s="273">
        <v>13</v>
      </c>
      <c r="T92" s="81">
        <v>2</v>
      </c>
      <c r="U92" s="82">
        <v>564425</v>
      </c>
      <c r="V92" s="83">
        <v>233</v>
      </c>
      <c r="W92" s="63">
        <v>7</v>
      </c>
      <c r="X92" s="14">
        <v>647143</v>
      </c>
      <c r="Y92" s="64">
        <v>172</v>
      </c>
      <c r="Z92" s="81">
        <v>6</v>
      </c>
      <c r="AA92" s="82">
        <v>643133</v>
      </c>
      <c r="AB92" s="83">
        <v>257</v>
      </c>
      <c r="AC92" s="63">
        <v>3</v>
      </c>
      <c r="AD92" s="14">
        <v>780000</v>
      </c>
      <c r="AE92" s="64">
        <v>145</v>
      </c>
      <c r="AF92" s="81">
        <v>5</v>
      </c>
      <c r="AG92" s="82">
        <v>990780</v>
      </c>
      <c r="AH92" s="83">
        <v>246</v>
      </c>
      <c r="AI92" s="63">
        <v>0</v>
      </c>
      <c r="AJ92" s="14"/>
      <c r="AK92" s="64"/>
      <c r="AL92" s="78">
        <v>3</v>
      </c>
      <c r="AM92" s="79">
        <v>1170385</v>
      </c>
      <c r="AN92" s="80">
        <v>91</v>
      </c>
      <c r="AO92" s="63">
        <v>6</v>
      </c>
      <c r="AP92" s="14">
        <v>469500</v>
      </c>
      <c r="AQ92" s="64">
        <v>152</v>
      </c>
      <c r="AR92" s="81">
        <v>8</v>
      </c>
      <c r="AS92" s="82">
        <v>621100</v>
      </c>
      <c r="AT92" s="83">
        <v>121</v>
      </c>
      <c r="AU92" s="63">
        <v>4</v>
      </c>
      <c r="AV92" s="14">
        <v>665000</v>
      </c>
      <c r="AW92" s="64">
        <v>75</v>
      </c>
      <c r="AX92" s="81">
        <v>5</v>
      </c>
      <c r="AY92" s="82">
        <v>475180</v>
      </c>
      <c r="AZ92" s="83">
        <v>80</v>
      </c>
      <c r="BA92" s="63">
        <v>4</v>
      </c>
      <c r="BB92" s="14">
        <v>716250</v>
      </c>
      <c r="BC92" s="64">
        <v>172</v>
      </c>
      <c r="BD92" s="81">
        <v>8</v>
      </c>
      <c r="BE92" s="82">
        <v>525237</v>
      </c>
      <c r="BF92" s="83">
        <v>94</v>
      </c>
    </row>
    <row r="93" spans="1:58" x14ac:dyDescent="0.2">
      <c r="A93" s="20" t="s">
        <v>32</v>
      </c>
      <c r="B93" s="523">
        <v>24</v>
      </c>
      <c r="C93" s="524" t="s">
        <v>4104</v>
      </c>
      <c r="D93" s="525">
        <v>54</v>
      </c>
      <c r="E93" s="272">
        <v>25</v>
      </c>
      <c r="F93" s="273" t="s">
        <v>3317</v>
      </c>
      <c r="G93" s="273">
        <v>63</v>
      </c>
      <c r="H93" s="145">
        <v>33</v>
      </c>
      <c r="I93" s="146" t="s">
        <v>2569</v>
      </c>
      <c r="J93" s="147">
        <v>37</v>
      </c>
      <c r="K93" s="135">
        <v>40</v>
      </c>
      <c r="L93" s="286" t="s">
        <v>1823</v>
      </c>
      <c r="M93" s="136">
        <v>73</v>
      </c>
      <c r="N93" s="314">
        <v>35</v>
      </c>
      <c r="O93" s="315" t="s">
        <v>1071</v>
      </c>
      <c r="P93" s="316">
        <v>77</v>
      </c>
      <c r="Q93" s="272">
        <v>28</v>
      </c>
      <c r="R93" s="273" t="s">
        <v>330</v>
      </c>
      <c r="S93" s="273">
        <v>79</v>
      </c>
      <c r="T93" s="81">
        <v>27</v>
      </c>
      <c r="U93" s="82">
        <v>329626</v>
      </c>
      <c r="V93" s="83">
        <v>66</v>
      </c>
      <c r="W93" s="63">
        <v>32</v>
      </c>
      <c r="X93" s="14">
        <v>241725</v>
      </c>
      <c r="Y93" s="64">
        <v>98</v>
      </c>
      <c r="Z93" s="81">
        <v>29</v>
      </c>
      <c r="AA93" s="82">
        <v>289624</v>
      </c>
      <c r="AB93" s="83">
        <v>197</v>
      </c>
      <c r="AC93" s="63">
        <v>16</v>
      </c>
      <c r="AD93" s="14">
        <v>324486</v>
      </c>
      <c r="AE93" s="64">
        <v>100</v>
      </c>
      <c r="AF93" s="81">
        <v>25</v>
      </c>
      <c r="AG93" s="82">
        <v>277475</v>
      </c>
      <c r="AH93" s="83">
        <v>123</v>
      </c>
      <c r="AI93" s="63">
        <v>12</v>
      </c>
      <c r="AJ93" s="14">
        <v>385850</v>
      </c>
      <c r="AK93" s="64">
        <v>108</v>
      </c>
      <c r="AL93" s="78">
        <v>20</v>
      </c>
      <c r="AM93" s="79">
        <v>376875</v>
      </c>
      <c r="AN93" s="80">
        <v>152</v>
      </c>
      <c r="AO93" s="63">
        <v>26</v>
      </c>
      <c r="AP93" s="14">
        <v>334681</v>
      </c>
      <c r="AQ93" s="64">
        <v>77</v>
      </c>
      <c r="AR93" s="81">
        <v>40</v>
      </c>
      <c r="AS93" s="82">
        <v>314181</v>
      </c>
      <c r="AT93" s="83">
        <v>136</v>
      </c>
      <c r="AU93" s="63">
        <v>30</v>
      </c>
      <c r="AV93" s="14">
        <v>274837</v>
      </c>
      <c r="AW93" s="64">
        <v>99</v>
      </c>
      <c r="AX93" s="81">
        <v>26</v>
      </c>
      <c r="AY93" s="82">
        <v>264815</v>
      </c>
      <c r="AZ93" s="83">
        <v>66</v>
      </c>
      <c r="BA93" s="63">
        <v>27</v>
      </c>
      <c r="BB93" s="14">
        <v>267807</v>
      </c>
      <c r="BC93" s="64">
        <v>61</v>
      </c>
      <c r="BD93" s="81">
        <v>30</v>
      </c>
      <c r="BE93" s="82">
        <v>253675</v>
      </c>
      <c r="BF93" s="83">
        <v>260</v>
      </c>
    </row>
    <row r="94" spans="1:58" x14ac:dyDescent="0.2">
      <c r="A94" s="20" t="s">
        <v>33</v>
      </c>
      <c r="B94" s="523">
        <v>39</v>
      </c>
      <c r="C94" s="524" t="s">
        <v>4105</v>
      </c>
      <c r="D94" s="525">
        <v>37</v>
      </c>
      <c r="E94" s="272">
        <v>37</v>
      </c>
      <c r="F94" s="273" t="s">
        <v>3318</v>
      </c>
      <c r="G94" s="273">
        <v>42</v>
      </c>
      <c r="H94" s="145">
        <v>58</v>
      </c>
      <c r="I94" s="146" t="s">
        <v>2570</v>
      </c>
      <c r="J94" s="147">
        <v>47</v>
      </c>
      <c r="K94" s="135">
        <v>42</v>
      </c>
      <c r="L94" s="286" t="s">
        <v>1824</v>
      </c>
      <c r="M94" s="136">
        <v>72</v>
      </c>
      <c r="N94" s="314">
        <v>40</v>
      </c>
      <c r="O94" s="315" t="s">
        <v>1072</v>
      </c>
      <c r="P94" s="316">
        <v>108</v>
      </c>
      <c r="Q94" s="272">
        <v>50</v>
      </c>
      <c r="R94" s="273" t="s">
        <v>331</v>
      </c>
      <c r="S94" s="273">
        <v>100</v>
      </c>
      <c r="T94" s="81">
        <v>38</v>
      </c>
      <c r="U94" s="82">
        <v>111429</v>
      </c>
      <c r="V94" s="83">
        <v>90</v>
      </c>
      <c r="W94" s="63">
        <v>39</v>
      </c>
      <c r="X94" s="14">
        <v>113699</v>
      </c>
      <c r="Y94" s="64">
        <v>92</v>
      </c>
      <c r="Z94" s="81">
        <v>40</v>
      </c>
      <c r="AA94" s="82">
        <v>89212</v>
      </c>
      <c r="AB94" s="83">
        <v>102</v>
      </c>
      <c r="AC94" s="63">
        <v>26</v>
      </c>
      <c r="AD94" s="14">
        <v>127223</v>
      </c>
      <c r="AE94" s="64">
        <v>77</v>
      </c>
      <c r="AF94" s="81">
        <v>26</v>
      </c>
      <c r="AG94" s="82">
        <v>146521</v>
      </c>
      <c r="AH94" s="83">
        <v>147</v>
      </c>
      <c r="AI94" s="63">
        <v>19</v>
      </c>
      <c r="AJ94" s="14">
        <v>121714</v>
      </c>
      <c r="AK94" s="64">
        <v>94</v>
      </c>
      <c r="AL94" s="78">
        <v>27</v>
      </c>
      <c r="AM94" s="79">
        <v>145637</v>
      </c>
      <c r="AN94" s="80">
        <v>122</v>
      </c>
      <c r="AO94" s="63">
        <v>37</v>
      </c>
      <c r="AP94" s="14">
        <v>170808</v>
      </c>
      <c r="AQ94" s="64">
        <v>71</v>
      </c>
      <c r="AR94" s="81">
        <v>34</v>
      </c>
      <c r="AS94" s="82">
        <v>159755</v>
      </c>
      <c r="AT94" s="83">
        <v>54</v>
      </c>
      <c r="AU94" s="63">
        <v>39</v>
      </c>
      <c r="AV94" s="14">
        <v>158451</v>
      </c>
      <c r="AW94" s="64">
        <v>61</v>
      </c>
      <c r="AX94" s="81">
        <v>41</v>
      </c>
      <c r="AY94" s="82">
        <v>138976</v>
      </c>
      <c r="AZ94" s="83">
        <v>60</v>
      </c>
      <c r="BA94" s="63">
        <v>50</v>
      </c>
      <c r="BB94" s="14">
        <v>130546</v>
      </c>
      <c r="BC94" s="64">
        <v>78</v>
      </c>
      <c r="BD94" s="81">
        <v>40</v>
      </c>
      <c r="BE94" s="82">
        <v>111482</v>
      </c>
      <c r="BF94" s="83">
        <v>84</v>
      </c>
    </row>
    <row r="95" spans="1:58" x14ac:dyDescent="0.2">
      <c r="A95" s="20" t="s">
        <v>34</v>
      </c>
      <c r="B95" s="523">
        <v>45</v>
      </c>
      <c r="C95" s="524" t="s">
        <v>4106</v>
      </c>
      <c r="D95" s="525">
        <v>33</v>
      </c>
      <c r="E95" s="272">
        <v>48</v>
      </c>
      <c r="F95" s="273" t="s">
        <v>3319</v>
      </c>
      <c r="G95" s="273">
        <v>40</v>
      </c>
      <c r="H95" s="145">
        <v>37</v>
      </c>
      <c r="I95" s="146" t="s">
        <v>2571</v>
      </c>
      <c r="J95" s="147">
        <v>90</v>
      </c>
      <c r="K95" s="135">
        <v>36</v>
      </c>
      <c r="L95" s="286" t="s">
        <v>1825</v>
      </c>
      <c r="M95" s="136">
        <v>91</v>
      </c>
      <c r="N95" s="314">
        <v>21</v>
      </c>
      <c r="O95" s="315" t="s">
        <v>1073</v>
      </c>
      <c r="P95" s="316">
        <v>70</v>
      </c>
      <c r="Q95" s="272">
        <v>14</v>
      </c>
      <c r="R95" s="273" t="s">
        <v>332</v>
      </c>
      <c r="S95" s="273">
        <v>113</v>
      </c>
      <c r="T95" s="81">
        <v>15</v>
      </c>
      <c r="U95" s="82">
        <v>133903</v>
      </c>
      <c r="V95" s="83">
        <v>154</v>
      </c>
      <c r="W95" s="63">
        <v>21</v>
      </c>
      <c r="X95" s="14">
        <v>107373</v>
      </c>
      <c r="Y95" s="64">
        <v>94</v>
      </c>
      <c r="Z95" s="81">
        <v>19</v>
      </c>
      <c r="AA95" s="82">
        <v>122684</v>
      </c>
      <c r="AB95" s="83">
        <v>146</v>
      </c>
      <c r="AC95" s="63">
        <v>11</v>
      </c>
      <c r="AD95" s="14">
        <v>114164</v>
      </c>
      <c r="AE95" s="64">
        <v>95</v>
      </c>
      <c r="AF95" s="81">
        <v>10</v>
      </c>
      <c r="AG95" s="82">
        <v>156260</v>
      </c>
      <c r="AH95" s="83">
        <v>82</v>
      </c>
      <c r="AI95" s="63">
        <v>9</v>
      </c>
      <c r="AJ95" s="14">
        <v>204900</v>
      </c>
      <c r="AK95" s="64">
        <v>60</v>
      </c>
      <c r="AL95" s="78">
        <v>21</v>
      </c>
      <c r="AM95" s="79">
        <v>167351</v>
      </c>
      <c r="AN95" s="80">
        <v>87</v>
      </c>
      <c r="AO95" s="63">
        <v>28</v>
      </c>
      <c r="AP95" s="14">
        <v>190343</v>
      </c>
      <c r="AQ95" s="64">
        <v>92</v>
      </c>
      <c r="AR95" s="81">
        <v>23</v>
      </c>
      <c r="AS95" s="82">
        <v>181157</v>
      </c>
      <c r="AT95" s="83">
        <v>132</v>
      </c>
      <c r="AU95" s="63">
        <v>19</v>
      </c>
      <c r="AV95" s="14">
        <v>152708</v>
      </c>
      <c r="AW95" s="64">
        <v>45</v>
      </c>
      <c r="AX95" s="81">
        <v>11</v>
      </c>
      <c r="AY95" s="82">
        <v>126891</v>
      </c>
      <c r="AZ95" s="83">
        <v>61</v>
      </c>
      <c r="BA95" s="63">
        <v>12</v>
      </c>
      <c r="BB95" s="14">
        <v>115910</v>
      </c>
      <c r="BC95" s="64">
        <v>34</v>
      </c>
      <c r="BD95" s="81">
        <v>15</v>
      </c>
      <c r="BE95" s="82">
        <v>110508</v>
      </c>
      <c r="BF95" s="83">
        <v>88</v>
      </c>
    </row>
    <row r="96" spans="1:58" x14ac:dyDescent="0.2">
      <c r="A96" s="20" t="s">
        <v>35</v>
      </c>
      <c r="B96" s="523">
        <v>152</v>
      </c>
      <c r="C96" s="524" t="s">
        <v>4107</v>
      </c>
      <c r="D96" s="525">
        <v>42</v>
      </c>
      <c r="E96" s="272">
        <v>97</v>
      </c>
      <c r="F96" s="273" t="s">
        <v>3320</v>
      </c>
      <c r="G96" s="273">
        <v>38</v>
      </c>
      <c r="H96" s="145">
        <v>134</v>
      </c>
      <c r="I96" s="146" t="s">
        <v>2572</v>
      </c>
      <c r="J96" s="147">
        <v>43</v>
      </c>
      <c r="K96" s="135">
        <v>141</v>
      </c>
      <c r="L96" s="286" t="s">
        <v>1826</v>
      </c>
      <c r="M96" s="136">
        <v>61</v>
      </c>
      <c r="N96" s="314">
        <v>141</v>
      </c>
      <c r="O96" s="315" t="s">
        <v>1074</v>
      </c>
      <c r="P96" s="316">
        <v>72</v>
      </c>
      <c r="Q96" s="272">
        <v>140</v>
      </c>
      <c r="R96" s="273" t="s">
        <v>333</v>
      </c>
      <c r="S96" s="273">
        <v>74</v>
      </c>
      <c r="T96" s="81">
        <v>109</v>
      </c>
      <c r="U96" s="82">
        <v>204121</v>
      </c>
      <c r="V96" s="83">
        <v>98</v>
      </c>
      <c r="W96" s="63">
        <v>115</v>
      </c>
      <c r="X96" s="14">
        <v>207570</v>
      </c>
      <c r="Y96" s="64">
        <v>104</v>
      </c>
      <c r="Z96" s="81">
        <v>86</v>
      </c>
      <c r="AA96" s="82">
        <v>188845</v>
      </c>
      <c r="AB96" s="83">
        <v>94</v>
      </c>
      <c r="AC96" s="63">
        <v>84</v>
      </c>
      <c r="AD96" s="14">
        <v>193086</v>
      </c>
      <c r="AE96" s="64">
        <v>98</v>
      </c>
      <c r="AF96" s="81">
        <v>81</v>
      </c>
      <c r="AG96" s="82">
        <v>188449</v>
      </c>
      <c r="AH96" s="83">
        <v>85</v>
      </c>
      <c r="AI96" s="63">
        <v>69</v>
      </c>
      <c r="AJ96" s="14">
        <v>194001</v>
      </c>
      <c r="AK96" s="64">
        <v>94</v>
      </c>
      <c r="AL96" s="78">
        <v>87</v>
      </c>
      <c r="AM96" s="79">
        <v>228701</v>
      </c>
      <c r="AN96" s="80">
        <v>82</v>
      </c>
      <c r="AO96" s="63">
        <v>127</v>
      </c>
      <c r="AP96" s="14">
        <v>220104</v>
      </c>
      <c r="AQ96" s="64">
        <v>83</v>
      </c>
      <c r="AR96" s="81">
        <v>112</v>
      </c>
      <c r="AS96" s="82">
        <v>224862</v>
      </c>
      <c r="AT96" s="83">
        <v>65</v>
      </c>
      <c r="AU96" s="63">
        <v>124</v>
      </c>
      <c r="AV96" s="14">
        <v>220072</v>
      </c>
      <c r="AW96" s="64">
        <v>56</v>
      </c>
      <c r="AX96" s="81">
        <v>98</v>
      </c>
      <c r="AY96" s="82">
        <v>204648</v>
      </c>
      <c r="AZ96" s="83">
        <v>47</v>
      </c>
      <c r="BA96" s="63">
        <v>118</v>
      </c>
      <c r="BB96" s="14">
        <v>182292</v>
      </c>
      <c r="BC96" s="64">
        <v>55</v>
      </c>
      <c r="BD96" s="81">
        <v>116</v>
      </c>
      <c r="BE96" s="82">
        <v>168633</v>
      </c>
      <c r="BF96" s="83">
        <v>66</v>
      </c>
    </row>
    <row r="97" spans="1:58" x14ac:dyDescent="0.2">
      <c r="A97" s="20" t="s">
        <v>36</v>
      </c>
      <c r="B97" s="523">
        <v>157</v>
      </c>
      <c r="C97" s="524" t="s">
        <v>4108</v>
      </c>
      <c r="D97" s="525">
        <v>35</v>
      </c>
      <c r="E97" s="272">
        <v>183</v>
      </c>
      <c r="F97" s="273" t="s">
        <v>3321</v>
      </c>
      <c r="G97" s="273">
        <v>54</v>
      </c>
      <c r="H97" s="145">
        <v>174</v>
      </c>
      <c r="I97" s="146" t="s">
        <v>2573</v>
      </c>
      <c r="J97" s="147">
        <v>55</v>
      </c>
      <c r="K97" s="135">
        <v>158</v>
      </c>
      <c r="L97" s="286" t="s">
        <v>1827</v>
      </c>
      <c r="M97" s="136">
        <v>70</v>
      </c>
      <c r="N97" s="314">
        <v>167</v>
      </c>
      <c r="O97" s="315" t="s">
        <v>1075</v>
      </c>
      <c r="P97" s="316">
        <v>91</v>
      </c>
      <c r="Q97" s="272">
        <v>144</v>
      </c>
      <c r="R97" s="273" t="s">
        <v>334</v>
      </c>
      <c r="S97" s="273">
        <v>92</v>
      </c>
      <c r="T97" s="81">
        <v>127</v>
      </c>
      <c r="U97" s="82">
        <v>93869</v>
      </c>
      <c r="V97" s="83">
        <v>101</v>
      </c>
      <c r="W97" s="63">
        <v>145</v>
      </c>
      <c r="X97" s="14">
        <v>92932</v>
      </c>
      <c r="Y97" s="64">
        <v>100</v>
      </c>
      <c r="Z97" s="81">
        <v>122</v>
      </c>
      <c r="AA97" s="82">
        <v>94749</v>
      </c>
      <c r="AB97" s="83">
        <v>91</v>
      </c>
      <c r="AC97" s="63">
        <v>85</v>
      </c>
      <c r="AD97" s="14">
        <v>112590</v>
      </c>
      <c r="AE97" s="64">
        <v>114</v>
      </c>
      <c r="AF97" s="81">
        <v>122</v>
      </c>
      <c r="AG97" s="82">
        <v>122903</v>
      </c>
      <c r="AH97" s="83">
        <v>93</v>
      </c>
      <c r="AI97" s="63">
        <v>93</v>
      </c>
      <c r="AJ97" s="14">
        <v>123397</v>
      </c>
      <c r="AK97" s="64">
        <v>108</v>
      </c>
      <c r="AL97" s="78">
        <v>111</v>
      </c>
      <c r="AM97" s="79">
        <v>151595</v>
      </c>
      <c r="AN97" s="80">
        <v>93</v>
      </c>
      <c r="AO97" s="63">
        <v>158</v>
      </c>
      <c r="AP97" s="14">
        <v>161463</v>
      </c>
      <c r="AQ97" s="64">
        <v>75</v>
      </c>
      <c r="AR97" s="81">
        <v>156</v>
      </c>
      <c r="AS97" s="82">
        <v>154959</v>
      </c>
      <c r="AT97" s="83">
        <v>68</v>
      </c>
      <c r="AU97" s="63">
        <v>168</v>
      </c>
      <c r="AV97" s="14">
        <v>152795</v>
      </c>
      <c r="AW97" s="64">
        <v>47</v>
      </c>
      <c r="AX97" s="81">
        <v>157</v>
      </c>
      <c r="AY97" s="82">
        <v>137294</v>
      </c>
      <c r="AZ97" s="83">
        <v>54</v>
      </c>
      <c r="BA97" s="63">
        <v>148</v>
      </c>
      <c r="BB97" s="14">
        <v>125494</v>
      </c>
      <c r="BC97" s="64">
        <v>46</v>
      </c>
      <c r="BD97" s="81">
        <v>149</v>
      </c>
      <c r="BE97" s="82">
        <v>114413</v>
      </c>
      <c r="BF97" s="83">
        <v>51</v>
      </c>
    </row>
    <row r="98" spans="1:58" x14ac:dyDescent="0.2">
      <c r="A98" s="20" t="s">
        <v>37</v>
      </c>
      <c r="B98" s="523">
        <v>9</v>
      </c>
      <c r="C98" s="524" t="s">
        <v>4109</v>
      </c>
      <c r="D98" s="525">
        <v>53</v>
      </c>
      <c r="E98" s="272">
        <v>12</v>
      </c>
      <c r="F98" s="273" t="s">
        <v>3322</v>
      </c>
      <c r="G98" s="273">
        <v>32</v>
      </c>
      <c r="H98" s="145">
        <v>7</v>
      </c>
      <c r="I98" s="146" t="s">
        <v>2574</v>
      </c>
      <c r="J98" s="147">
        <v>59</v>
      </c>
      <c r="K98" s="135">
        <v>7</v>
      </c>
      <c r="L98" s="286" t="s">
        <v>1828</v>
      </c>
      <c r="M98" s="136">
        <v>70</v>
      </c>
      <c r="N98" s="314">
        <v>12</v>
      </c>
      <c r="O98" s="315" t="s">
        <v>1076</v>
      </c>
      <c r="P98" s="316">
        <v>96</v>
      </c>
      <c r="Q98" s="272">
        <v>6</v>
      </c>
      <c r="R98" s="273" t="s">
        <v>335</v>
      </c>
      <c r="S98" s="273">
        <v>116</v>
      </c>
      <c r="T98" s="81">
        <v>4</v>
      </c>
      <c r="U98" s="82">
        <v>61730</v>
      </c>
      <c r="V98" s="83">
        <v>35</v>
      </c>
      <c r="W98" s="63">
        <v>9</v>
      </c>
      <c r="X98" s="14">
        <v>73053</v>
      </c>
      <c r="Y98" s="64">
        <v>121</v>
      </c>
      <c r="Z98" s="81">
        <v>8</v>
      </c>
      <c r="AA98" s="82">
        <v>68950</v>
      </c>
      <c r="AB98" s="83">
        <v>108</v>
      </c>
      <c r="AC98" s="63">
        <v>7</v>
      </c>
      <c r="AD98" s="14">
        <v>86571</v>
      </c>
      <c r="AE98" s="64">
        <v>105</v>
      </c>
      <c r="AF98" s="81">
        <v>5</v>
      </c>
      <c r="AG98" s="82">
        <v>120600</v>
      </c>
      <c r="AH98" s="83">
        <v>49</v>
      </c>
      <c r="AI98" s="63">
        <v>6</v>
      </c>
      <c r="AJ98" s="14">
        <v>104275</v>
      </c>
      <c r="AK98" s="64">
        <v>129</v>
      </c>
      <c r="AL98" s="78">
        <v>5</v>
      </c>
      <c r="AM98" s="79">
        <v>124320</v>
      </c>
      <c r="AN98" s="80">
        <v>83</v>
      </c>
      <c r="AO98" s="63">
        <v>10</v>
      </c>
      <c r="AP98" s="14">
        <v>147950</v>
      </c>
      <c r="AQ98" s="64">
        <v>87</v>
      </c>
      <c r="AR98" s="81">
        <v>12</v>
      </c>
      <c r="AS98" s="82">
        <v>138792</v>
      </c>
      <c r="AT98" s="83">
        <v>71</v>
      </c>
      <c r="AU98" s="63">
        <v>7</v>
      </c>
      <c r="AV98" s="14">
        <v>147100</v>
      </c>
      <c r="AW98" s="64">
        <v>29</v>
      </c>
      <c r="AX98" s="81">
        <v>7</v>
      </c>
      <c r="AY98" s="82">
        <v>139071</v>
      </c>
      <c r="AZ98" s="83">
        <v>69</v>
      </c>
      <c r="BA98" s="63">
        <v>12</v>
      </c>
      <c r="BB98" s="14">
        <v>106050</v>
      </c>
      <c r="BC98" s="64">
        <v>55</v>
      </c>
      <c r="BD98" s="81">
        <v>13</v>
      </c>
      <c r="BE98" s="82">
        <v>120461</v>
      </c>
      <c r="BF98" s="83">
        <v>121</v>
      </c>
    </row>
    <row r="99" spans="1:58" x14ac:dyDescent="0.2">
      <c r="A99" s="24" t="s">
        <v>38</v>
      </c>
      <c r="B99" s="533">
        <v>53</v>
      </c>
      <c r="C99" s="527" t="s">
        <v>4110</v>
      </c>
      <c r="D99" s="528">
        <v>25</v>
      </c>
      <c r="E99" s="275">
        <v>55</v>
      </c>
      <c r="F99" s="276" t="s">
        <v>3323</v>
      </c>
      <c r="G99" s="277">
        <v>27</v>
      </c>
      <c r="H99" s="145">
        <v>47</v>
      </c>
      <c r="I99" s="146" t="s">
        <v>2575</v>
      </c>
      <c r="J99" s="147">
        <v>40</v>
      </c>
      <c r="K99" s="135">
        <v>54</v>
      </c>
      <c r="L99" s="286" t="s">
        <v>1829</v>
      </c>
      <c r="M99" s="136">
        <v>51</v>
      </c>
      <c r="N99" s="317">
        <v>49</v>
      </c>
      <c r="O99" s="318" t="s">
        <v>1077</v>
      </c>
      <c r="P99" s="319">
        <v>64</v>
      </c>
      <c r="Q99" s="275">
        <v>49</v>
      </c>
      <c r="R99" s="276" t="s">
        <v>336</v>
      </c>
      <c r="S99" s="276">
        <v>68</v>
      </c>
      <c r="T99" s="85">
        <v>45</v>
      </c>
      <c r="U99" s="85">
        <v>367271</v>
      </c>
      <c r="V99" s="85">
        <v>95</v>
      </c>
      <c r="W99" s="15">
        <v>43</v>
      </c>
      <c r="X99" s="15">
        <v>331118</v>
      </c>
      <c r="Y99" s="15">
        <v>122</v>
      </c>
      <c r="Z99" s="85">
        <v>28</v>
      </c>
      <c r="AA99" s="85">
        <v>367623</v>
      </c>
      <c r="AB99" s="85">
        <v>120</v>
      </c>
      <c r="AC99" s="15">
        <v>37</v>
      </c>
      <c r="AD99" s="15">
        <v>400386</v>
      </c>
      <c r="AE99" s="15">
        <v>116</v>
      </c>
      <c r="AF99" s="85">
        <v>33</v>
      </c>
      <c r="AG99" s="85">
        <v>281117</v>
      </c>
      <c r="AH99" s="85">
        <v>116</v>
      </c>
      <c r="AI99" s="15">
        <v>24</v>
      </c>
      <c r="AJ99" s="15">
        <v>320025</v>
      </c>
      <c r="AK99" s="15">
        <v>78</v>
      </c>
      <c r="AL99" s="112">
        <v>29</v>
      </c>
      <c r="AM99" s="112">
        <v>346590</v>
      </c>
      <c r="AN99" s="112">
        <v>86</v>
      </c>
      <c r="AO99" s="15">
        <v>49</v>
      </c>
      <c r="AP99" s="15">
        <v>338138</v>
      </c>
      <c r="AQ99" s="15">
        <v>81</v>
      </c>
      <c r="AR99" s="85">
        <v>35</v>
      </c>
      <c r="AS99" s="85">
        <v>312060</v>
      </c>
      <c r="AT99" s="85">
        <v>73</v>
      </c>
      <c r="AU99" s="15">
        <v>44</v>
      </c>
      <c r="AV99" s="15">
        <v>356393</v>
      </c>
      <c r="AW99" s="15">
        <v>76</v>
      </c>
      <c r="AX99" s="85">
        <v>31</v>
      </c>
      <c r="AY99" s="85">
        <v>275848</v>
      </c>
      <c r="AZ99" s="86">
        <v>44</v>
      </c>
      <c r="BA99" s="15">
        <v>51</v>
      </c>
      <c r="BB99" s="15">
        <v>290007</v>
      </c>
      <c r="BC99" s="15">
        <v>63</v>
      </c>
      <c r="BD99" s="84">
        <v>51</v>
      </c>
      <c r="BE99" s="85">
        <v>268041</v>
      </c>
      <c r="BF99" s="86">
        <v>59</v>
      </c>
    </row>
    <row r="100" spans="1:58" x14ac:dyDescent="0.2">
      <c r="A100" s="21" t="s">
        <v>92</v>
      </c>
      <c r="B100" s="382"/>
      <c r="C100" s="532"/>
      <c r="D100" s="384"/>
      <c r="E100" s="100"/>
      <c r="F100" s="21"/>
      <c r="G100" s="101"/>
      <c r="H100" s="476"/>
      <c r="I100" s="196"/>
      <c r="J100" s="342"/>
      <c r="K100" s="454"/>
      <c r="L100" s="455"/>
      <c r="M100" s="456"/>
      <c r="N100" s="87"/>
      <c r="O100" s="88"/>
      <c r="P100" s="89"/>
      <c r="Q100" s="67"/>
      <c r="R100" s="3"/>
      <c r="S100" s="68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29"/>
      <c r="AP100" s="17"/>
      <c r="AQ100" s="130"/>
      <c r="AR100" s="148"/>
      <c r="AS100" s="149"/>
      <c r="AT100" s="150"/>
      <c r="AU100" s="129"/>
      <c r="AV100" s="17"/>
      <c r="AW100" s="130"/>
      <c r="AX100" s="148"/>
      <c r="AY100" s="149"/>
      <c r="AZ100" s="150"/>
      <c r="BA100" s="129"/>
      <c r="BB100" s="17"/>
      <c r="BC100" s="130"/>
      <c r="BD100" s="81"/>
      <c r="BE100" s="82"/>
      <c r="BF100" s="83"/>
    </row>
    <row r="101" spans="1:58" x14ac:dyDescent="0.2">
      <c r="A101" s="19">
        <f ca="1">TODAY()</f>
        <v>44208</v>
      </c>
      <c r="B101" s="477">
        <v>2020</v>
      </c>
      <c r="C101" s="500"/>
      <c r="D101" s="348"/>
      <c r="E101" s="457">
        <v>2019</v>
      </c>
      <c r="F101" s="4"/>
      <c r="G101" s="458"/>
      <c r="H101" s="347">
        <v>2018</v>
      </c>
      <c r="I101" s="347"/>
      <c r="J101" s="348"/>
      <c r="K101" s="457">
        <v>2017</v>
      </c>
      <c r="L101" s="297"/>
      <c r="M101" s="458"/>
      <c r="N101" s="87">
        <v>2016</v>
      </c>
      <c r="O101" s="88"/>
      <c r="P101" s="89"/>
      <c r="Q101" s="67">
        <v>2015</v>
      </c>
      <c r="R101" s="3"/>
      <c r="S101" s="68"/>
      <c r="T101" s="87">
        <v>2014</v>
      </c>
      <c r="U101" s="88"/>
      <c r="V101" s="89"/>
      <c r="W101" s="67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102">
        <v>2009</v>
      </c>
      <c r="AJ101" s="103"/>
      <c r="AK101" s="104"/>
      <c r="AL101" s="123">
        <v>2008</v>
      </c>
      <c r="AM101" s="124"/>
      <c r="AN101" s="125"/>
      <c r="AO101" s="67">
        <v>2007</v>
      </c>
      <c r="AP101" s="3"/>
      <c r="AQ101" s="68"/>
      <c r="AR101" s="123">
        <v>2006</v>
      </c>
      <c r="AS101" s="124"/>
      <c r="AT101" s="125"/>
      <c r="AU101" s="67">
        <v>2005</v>
      </c>
      <c r="AV101" s="3"/>
      <c r="AW101" s="68"/>
      <c r="AX101" s="154">
        <v>2004</v>
      </c>
      <c r="AY101" s="121"/>
      <c r="AZ101" s="122"/>
      <c r="BA101" s="67">
        <v>2003</v>
      </c>
      <c r="BB101" s="3"/>
      <c r="BC101" s="68"/>
      <c r="BD101" s="87">
        <v>2002</v>
      </c>
      <c r="BE101" s="82"/>
      <c r="BF101" s="83"/>
    </row>
    <row r="102" spans="1:58" x14ac:dyDescent="0.2">
      <c r="B102" s="477" t="s">
        <v>262</v>
      </c>
      <c r="C102" s="500" t="s">
        <v>263</v>
      </c>
      <c r="D102" s="348" t="s">
        <v>264</v>
      </c>
      <c r="E102" s="457" t="s">
        <v>262</v>
      </c>
      <c r="F102" s="4" t="s">
        <v>263</v>
      </c>
      <c r="G102" s="458" t="s">
        <v>264</v>
      </c>
      <c r="H102" s="477" t="s">
        <v>262</v>
      </c>
      <c r="I102" s="347" t="s">
        <v>263</v>
      </c>
      <c r="J102" s="348" t="s">
        <v>264</v>
      </c>
      <c r="K102" s="457" t="s">
        <v>262</v>
      </c>
      <c r="L102" s="297" t="s">
        <v>263</v>
      </c>
      <c r="M102" s="458" t="s">
        <v>264</v>
      </c>
      <c r="N102" s="72" t="s">
        <v>262</v>
      </c>
      <c r="O102" s="73" t="s">
        <v>263</v>
      </c>
      <c r="P102" s="74" t="s">
        <v>264</v>
      </c>
      <c r="Q102" s="57" t="s">
        <v>262</v>
      </c>
      <c r="R102" s="46" t="s">
        <v>263</v>
      </c>
      <c r="S102" s="58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105" t="s">
        <v>262</v>
      </c>
      <c r="AJ102" s="10" t="s">
        <v>263</v>
      </c>
      <c r="AK102" s="106" t="s">
        <v>264</v>
      </c>
      <c r="AL102" s="72" t="s">
        <v>262</v>
      </c>
      <c r="AM102" s="73" t="s">
        <v>263</v>
      </c>
      <c r="AN102" s="74" t="s">
        <v>264</v>
      </c>
      <c r="AO102" s="57" t="s">
        <v>262</v>
      </c>
      <c r="AP102" s="46" t="s">
        <v>263</v>
      </c>
      <c r="AQ102" s="58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88" t="s">
        <v>263</v>
      </c>
      <c r="BF102" s="89" t="s">
        <v>264</v>
      </c>
    </row>
    <row r="103" spans="1:58" x14ac:dyDescent="0.2">
      <c r="A103" s="27" t="s">
        <v>94</v>
      </c>
      <c r="B103" s="518">
        <v>240</v>
      </c>
      <c r="C103" s="519" t="s">
        <v>4120</v>
      </c>
      <c r="D103" s="520">
        <v>61</v>
      </c>
      <c r="E103" s="279">
        <v>197</v>
      </c>
      <c r="F103" s="280" t="s">
        <v>3333</v>
      </c>
      <c r="G103" s="281">
        <v>64</v>
      </c>
      <c r="H103" s="224">
        <v>219</v>
      </c>
      <c r="I103" s="225" t="s">
        <v>2585</v>
      </c>
      <c r="J103" s="226">
        <v>67</v>
      </c>
      <c r="K103" s="255">
        <v>197</v>
      </c>
      <c r="L103" s="308" t="s">
        <v>1839</v>
      </c>
      <c r="M103" s="256">
        <v>84</v>
      </c>
      <c r="N103" s="320">
        <v>196</v>
      </c>
      <c r="O103" s="321" t="s">
        <v>1087</v>
      </c>
      <c r="P103" s="322">
        <v>120</v>
      </c>
      <c r="Q103" s="279">
        <v>204</v>
      </c>
      <c r="R103" s="280" t="s">
        <v>346</v>
      </c>
      <c r="S103" s="281">
        <v>99</v>
      </c>
      <c r="T103" s="75">
        <v>188</v>
      </c>
      <c r="U103" s="76">
        <v>265283</v>
      </c>
      <c r="V103" s="77">
        <v>115</v>
      </c>
      <c r="W103" s="59">
        <v>199</v>
      </c>
      <c r="X103" s="47">
        <v>260655</v>
      </c>
      <c r="Y103" s="60">
        <v>130</v>
      </c>
      <c r="Z103" s="75">
        <v>176</v>
      </c>
      <c r="AA103" s="76">
        <v>238707</v>
      </c>
      <c r="AB103" s="77">
        <v>162</v>
      </c>
      <c r="AC103" s="47">
        <v>126</v>
      </c>
      <c r="AD103" s="47">
        <v>257305</v>
      </c>
      <c r="AE103" s="47">
        <v>148</v>
      </c>
      <c r="AF103" s="75">
        <v>151</v>
      </c>
      <c r="AG103" s="76">
        <v>280915</v>
      </c>
      <c r="AH103" s="77">
        <v>128</v>
      </c>
      <c r="AI103" s="47">
        <v>107</v>
      </c>
      <c r="AJ103" s="47">
        <v>298991</v>
      </c>
      <c r="AK103" s="47">
        <v>128</v>
      </c>
      <c r="AL103" s="96">
        <v>143</v>
      </c>
      <c r="AM103" s="95">
        <v>299987</v>
      </c>
      <c r="AN103" s="97">
        <v>137</v>
      </c>
      <c r="AO103" s="28">
        <v>229</v>
      </c>
      <c r="AP103" s="28">
        <v>288777</v>
      </c>
      <c r="AQ103" s="28">
        <v>132</v>
      </c>
      <c r="AR103" s="96">
        <v>203</v>
      </c>
      <c r="AS103" s="95">
        <v>306932</v>
      </c>
      <c r="AT103" s="97">
        <v>105</v>
      </c>
      <c r="AU103" s="28">
        <v>233</v>
      </c>
      <c r="AV103" s="28">
        <v>278671</v>
      </c>
      <c r="AW103" s="28">
        <v>108</v>
      </c>
      <c r="AX103" s="96">
        <v>234</v>
      </c>
      <c r="AY103" s="95">
        <v>268381</v>
      </c>
      <c r="AZ103" s="97">
        <v>114</v>
      </c>
      <c r="BA103" s="28">
        <v>235</v>
      </c>
      <c r="BB103" s="28">
        <v>258733</v>
      </c>
      <c r="BC103" s="28">
        <v>99</v>
      </c>
      <c r="BD103" s="96">
        <v>213</v>
      </c>
      <c r="BE103" s="76">
        <v>254677</v>
      </c>
      <c r="BF103" s="77">
        <v>93</v>
      </c>
    </row>
    <row r="104" spans="1:58" x14ac:dyDescent="0.2">
      <c r="A104" s="23" t="s">
        <v>21</v>
      </c>
      <c r="B104" s="430">
        <v>0</v>
      </c>
      <c r="C104" s="524" t="s">
        <v>270</v>
      </c>
      <c r="D104" s="525">
        <v>0</v>
      </c>
      <c r="E104" s="272">
        <v>0</v>
      </c>
      <c r="F104" s="273" t="s">
        <v>270</v>
      </c>
      <c r="G104" s="273">
        <v>0</v>
      </c>
      <c r="H104" s="145">
        <v>0</v>
      </c>
      <c r="I104" s="146" t="s">
        <v>270</v>
      </c>
      <c r="J104" s="147">
        <v>0</v>
      </c>
      <c r="K104" s="135">
        <v>0</v>
      </c>
      <c r="L104" s="286" t="s">
        <v>270</v>
      </c>
      <c r="M104" s="136">
        <v>0</v>
      </c>
      <c r="N104" s="314">
        <v>0</v>
      </c>
      <c r="O104" s="315" t="s">
        <v>270</v>
      </c>
      <c r="P104" s="316">
        <v>0</v>
      </c>
      <c r="Q104" s="269">
        <v>0</v>
      </c>
      <c r="R104" s="273" t="s">
        <v>270</v>
      </c>
      <c r="S104" s="273">
        <v>0</v>
      </c>
      <c r="T104" s="87"/>
      <c r="U104" s="88"/>
      <c r="V104" s="89"/>
      <c r="W104" s="67"/>
      <c r="X104" s="3"/>
      <c r="Y104" s="68"/>
      <c r="Z104" s="87"/>
      <c r="AA104" s="88"/>
      <c r="AB104" s="89"/>
      <c r="AC104" s="3"/>
      <c r="AD104" s="3"/>
      <c r="AE104" s="3"/>
      <c r="AF104" s="87"/>
      <c r="AG104" s="88"/>
      <c r="AH104" s="89"/>
      <c r="AI104" s="3"/>
      <c r="AJ104" s="3"/>
      <c r="AK104" s="3"/>
      <c r="AL104" s="120"/>
      <c r="AM104" s="121"/>
      <c r="AN104" s="122"/>
      <c r="AO104" s="10"/>
      <c r="AP104" s="10"/>
      <c r="AQ104" s="10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88"/>
      <c r="BF104" s="89"/>
    </row>
    <row r="105" spans="1:58" x14ac:dyDescent="0.2">
      <c r="A105" s="22" t="s">
        <v>39</v>
      </c>
      <c r="B105" s="523">
        <v>9</v>
      </c>
      <c r="C105" s="524" t="s">
        <v>4112</v>
      </c>
      <c r="D105" s="525">
        <v>209</v>
      </c>
      <c r="E105" s="272">
        <v>9</v>
      </c>
      <c r="F105" s="273" t="s">
        <v>3325</v>
      </c>
      <c r="G105" s="273">
        <v>118</v>
      </c>
      <c r="H105" s="145">
        <v>8</v>
      </c>
      <c r="I105" s="146" t="s">
        <v>2577</v>
      </c>
      <c r="J105" s="147">
        <v>78</v>
      </c>
      <c r="K105" s="135">
        <v>11</v>
      </c>
      <c r="L105" s="286" t="s">
        <v>1831</v>
      </c>
      <c r="M105" s="136">
        <v>130</v>
      </c>
      <c r="N105" s="314">
        <v>14</v>
      </c>
      <c r="O105" s="315" t="s">
        <v>1079</v>
      </c>
      <c r="P105" s="316">
        <v>294</v>
      </c>
      <c r="Q105" s="272">
        <v>7</v>
      </c>
      <c r="R105" s="273" t="s">
        <v>338</v>
      </c>
      <c r="S105" s="273">
        <v>72</v>
      </c>
      <c r="T105" s="81">
        <v>7</v>
      </c>
      <c r="U105" s="82">
        <v>152300</v>
      </c>
      <c r="V105" s="83">
        <v>103</v>
      </c>
      <c r="W105" s="63">
        <v>12</v>
      </c>
      <c r="X105" s="14">
        <v>127851</v>
      </c>
      <c r="Y105" s="64">
        <v>102</v>
      </c>
      <c r="Z105" s="81">
        <v>9</v>
      </c>
      <c r="AA105" s="82">
        <v>142656</v>
      </c>
      <c r="AB105" s="83">
        <v>233</v>
      </c>
      <c r="AC105" s="63">
        <v>8</v>
      </c>
      <c r="AD105" s="14">
        <v>172688</v>
      </c>
      <c r="AE105" s="64">
        <v>154</v>
      </c>
      <c r="AF105" s="81">
        <v>6</v>
      </c>
      <c r="AG105" s="82">
        <v>138800</v>
      </c>
      <c r="AH105" s="83">
        <v>99</v>
      </c>
      <c r="AI105" s="63">
        <v>6</v>
      </c>
      <c r="AJ105" s="14">
        <v>225333</v>
      </c>
      <c r="AK105" s="64">
        <v>150</v>
      </c>
      <c r="AL105" s="78">
        <v>5</v>
      </c>
      <c r="AM105" s="79">
        <v>171080</v>
      </c>
      <c r="AN105" s="80">
        <v>311</v>
      </c>
      <c r="AO105" s="63">
        <v>10</v>
      </c>
      <c r="AP105" s="14">
        <v>348792</v>
      </c>
      <c r="AQ105" s="64">
        <v>133</v>
      </c>
      <c r="AR105" s="81">
        <v>13</v>
      </c>
      <c r="AS105" s="82">
        <v>180887</v>
      </c>
      <c r="AT105" s="83">
        <v>96</v>
      </c>
      <c r="AU105" s="63">
        <v>14</v>
      </c>
      <c r="AV105" s="14">
        <v>165346</v>
      </c>
      <c r="AW105" s="64">
        <v>133</v>
      </c>
      <c r="AX105" s="81">
        <v>17</v>
      </c>
      <c r="AY105" s="82">
        <v>251865</v>
      </c>
      <c r="AZ105" s="83">
        <v>166</v>
      </c>
      <c r="BA105" s="157">
        <v>15</v>
      </c>
      <c r="BB105" s="16">
        <v>179616</v>
      </c>
      <c r="BC105" s="158">
        <v>174</v>
      </c>
      <c r="BD105" s="81">
        <v>10</v>
      </c>
      <c r="BE105" s="82">
        <v>181310</v>
      </c>
      <c r="BF105" s="83">
        <v>160</v>
      </c>
    </row>
    <row r="106" spans="1:58" x14ac:dyDescent="0.2">
      <c r="A106" s="20" t="s">
        <v>40</v>
      </c>
      <c r="B106" s="523">
        <v>43</v>
      </c>
      <c r="C106" s="524" t="s">
        <v>4113</v>
      </c>
      <c r="D106" s="525">
        <v>44</v>
      </c>
      <c r="E106" s="272">
        <v>41</v>
      </c>
      <c r="F106" s="273" t="s">
        <v>3326</v>
      </c>
      <c r="G106" s="273">
        <v>56</v>
      </c>
      <c r="H106" s="145">
        <v>36</v>
      </c>
      <c r="I106" s="146" t="s">
        <v>2578</v>
      </c>
      <c r="J106" s="147">
        <v>68</v>
      </c>
      <c r="K106" s="135">
        <v>45</v>
      </c>
      <c r="L106" s="286" t="s">
        <v>1832</v>
      </c>
      <c r="M106" s="136">
        <v>78</v>
      </c>
      <c r="N106" s="314">
        <v>32</v>
      </c>
      <c r="O106" s="315" t="s">
        <v>1080</v>
      </c>
      <c r="P106" s="316">
        <v>76</v>
      </c>
      <c r="Q106" s="272">
        <v>33</v>
      </c>
      <c r="R106" s="273" t="s">
        <v>339</v>
      </c>
      <c r="S106" s="273">
        <v>134</v>
      </c>
      <c r="T106" s="81">
        <v>25</v>
      </c>
      <c r="U106" s="82">
        <v>270944</v>
      </c>
      <c r="V106" s="83">
        <v>125</v>
      </c>
      <c r="W106" s="63">
        <v>32</v>
      </c>
      <c r="X106" s="14">
        <v>321396</v>
      </c>
      <c r="Y106" s="64">
        <v>126</v>
      </c>
      <c r="Z106" s="81">
        <v>38</v>
      </c>
      <c r="AA106" s="82">
        <v>271125</v>
      </c>
      <c r="AB106" s="83">
        <v>150</v>
      </c>
      <c r="AC106" s="63">
        <v>23</v>
      </c>
      <c r="AD106" s="14">
        <v>266109</v>
      </c>
      <c r="AE106" s="64">
        <v>139</v>
      </c>
      <c r="AF106" s="81">
        <v>22</v>
      </c>
      <c r="AG106" s="82">
        <v>354705</v>
      </c>
      <c r="AH106" s="83">
        <v>132</v>
      </c>
      <c r="AI106" s="63">
        <v>18</v>
      </c>
      <c r="AJ106" s="14">
        <v>272320</v>
      </c>
      <c r="AK106" s="64">
        <v>115</v>
      </c>
      <c r="AL106" s="78">
        <v>15</v>
      </c>
      <c r="AM106" s="79">
        <v>307913</v>
      </c>
      <c r="AN106" s="80">
        <v>134</v>
      </c>
      <c r="AO106" s="63">
        <v>29</v>
      </c>
      <c r="AP106" s="14">
        <v>302313</v>
      </c>
      <c r="AQ106" s="64">
        <v>127</v>
      </c>
      <c r="AR106" s="81">
        <v>41</v>
      </c>
      <c r="AS106" s="82">
        <v>275131</v>
      </c>
      <c r="AT106" s="83">
        <v>90</v>
      </c>
      <c r="AU106" s="63">
        <v>50</v>
      </c>
      <c r="AV106" s="14">
        <v>288136</v>
      </c>
      <c r="AW106" s="64">
        <v>91</v>
      </c>
      <c r="AX106" s="81">
        <v>38</v>
      </c>
      <c r="AY106" s="82">
        <v>302951</v>
      </c>
      <c r="AZ106" s="83">
        <v>94</v>
      </c>
      <c r="BA106" s="63">
        <v>35</v>
      </c>
      <c r="BB106" s="14">
        <v>271057</v>
      </c>
      <c r="BC106" s="64">
        <v>102</v>
      </c>
      <c r="BD106" s="81">
        <v>44</v>
      </c>
      <c r="BE106" s="82">
        <v>301602</v>
      </c>
      <c r="BF106" s="83">
        <v>89</v>
      </c>
    </row>
    <row r="107" spans="1:58" x14ac:dyDescent="0.2">
      <c r="A107" s="20" t="s">
        <v>41</v>
      </c>
      <c r="B107" s="523">
        <v>8</v>
      </c>
      <c r="C107" s="524" t="s">
        <v>4114</v>
      </c>
      <c r="D107" s="525">
        <v>60</v>
      </c>
      <c r="E107" s="272">
        <v>5</v>
      </c>
      <c r="F107" s="273" t="s">
        <v>3327</v>
      </c>
      <c r="G107" s="273">
        <v>119</v>
      </c>
      <c r="H107" s="145">
        <v>5</v>
      </c>
      <c r="I107" s="146" t="s">
        <v>2579</v>
      </c>
      <c r="J107" s="147">
        <v>68</v>
      </c>
      <c r="K107" s="135">
        <v>8</v>
      </c>
      <c r="L107" s="286" t="s">
        <v>1833</v>
      </c>
      <c r="M107" s="136">
        <v>181</v>
      </c>
      <c r="N107" s="314">
        <v>11</v>
      </c>
      <c r="O107" s="315" t="s">
        <v>1081</v>
      </c>
      <c r="P107" s="316">
        <v>136</v>
      </c>
      <c r="Q107" s="272">
        <v>11</v>
      </c>
      <c r="R107" s="273" t="s">
        <v>340</v>
      </c>
      <c r="S107" s="273">
        <v>84</v>
      </c>
      <c r="T107" s="81">
        <v>8</v>
      </c>
      <c r="U107" s="82">
        <v>167025</v>
      </c>
      <c r="V107" s="83">
        <v>108</v>
      </c>
      <c r="W107" s="63">
        <v>7</v>
      </c>
      <c r="X107" s="14">
        <v>157565</v>
      </c>
      <c r="Y107" s="64">
        <v>145</v>
      </c>
      <c r="Z107" s="81">
        <v>3</v>
      </c>
      <c r="AA107" s="82">
        <v>156300</v>
      </c>
      <c r="AB107" s="83">
        <v>146</v>
      </c>
      <c r="AC107" s="63">
        <v>2</v>
      </c>
      <c r="AD107" s="14">
        <v>159950</v>
      </c>
      <c r="AE107" s="64">
        <v>98</v>
      </c>
      <c r="AF107" s="81">
        <v>6</v>
      </c>
      <c r="AG107" s="82">
        <v>277358</v>
      </c>
      <c r="AH107" s="83">
        <v>105</v>
      </c>
      <c r="AI107" s="63">
        <v>6</v>
      </c>
      <c r="AJ107" s="14">
        <v>160991</v>
      </c>
      <c r="AK107" s="64">
        <v>223</v>
      </c>
      <c r="AL107" s="78">
        <v>5</v>
      </c>
      <c r="AM107" s="79">
        <v>200200</v>
      </c>
      <c r="AN107" s="80">
        <v>71</v>
      </c>
      <c r="AO107" s="63">
        <v>13</v>
      </c>
      <c r="AP107" s="14">
        <v>203338</v>
      </c>
      <c r="AQ107" s="64">
        <v>77</v>
      </c>
      <c r="AR107" s="81">
        <v>5</v>
      </c>
      <c r="AS107" s="82">
        <v>221400</v>
      </c>
      <c r="AT107" s="83">
        <v>32</v>
      </c>
      <c r="AU107" s="63">
        <v>12</v>
      </c>
      <c r="AV107" s="14">
        <v>229539</v>
      </c>
      <c r="AW107" s="64">
        <v>109</v>
      </c>
      <c r="AX107" s="81">
        <v>9</v>
      </c>
      <c r="AY107" s="82">
        <v>175394</v>
      </c>
      <c r="AZ107" s="83">
        <v>49</v>
      </c>
      <c r="BA107" s="63">
        <v>12</v>
      </c>
      <c r="BB107" s="14">
        <v>177950</v>
      </c>
      <c r="BC107" s="64">
        <v>61</v>
      </c>
      <c r="BD107" s="81">
        <v>9</v>
      </c>
      <c r="BE107" s="82">
        <v>210655</v>
      </c>
      <c r="BF107" s="83">
        <v>79</v>
      </c>
    </row>
    <row r="108" spans="1:58" x14ac:dyDescent="0.2">
      <c r="A108" s="20" t="s">
        <v>42</v>
      </c>
      <c r="B108" s="523">
        <v>31</v>
      </c>
      <c r="C108" s="524" t="s">
        <v>4115</v>
      </c>
      <c r="D108" s="525">
        <v>74</v>
      </c>
      <c r="E108" s="272">
        <v>24</v>
      </c>
      <c r="F108" s="273" t="s">
        <v>3328</v>
      </c>
      <c r="G108" s="273">
        <v>57</v>
      </c>
      <c r="H108" s="145">
        <v>39</v>
      </c>
      <c r="I108" s="146" t="s">
        <v>2580</v>
      </c>
      <c r="J108" s="147">
        <v>85</v>
      </c>
      <c r="K108" s="135">
        <v>34</v>
      </c>
      <c r="L108" s="286" t="s">
        <v>1834</v>
      </c>
      <c r="M108" s="136">
        <v>67</v>
      </c>
      <c r="N108" s="314">
        <v>32</v>
      </c>
      <c r="O108" s="315" t="s">
        <v>1082</v>
      </c>
      <c r="P108" s="316">
        <v>116</v>
      </c>
      <c r="Q108" s="272">
        <v>32</v>
      </c>
      <c r="R108" s="273" t="s">
        <v>341</v>
      </c>
      <c r="S108" s="273">
        <v>84</v>
      </c>
      <c r="T108" s="81">
        <v>33</v>
      </c>
      <c r="U108" s="82">
        <v>225416</v>
      </c>
      <c r="V108" s="83">
        <v>99</v>
      </c>
      <c r="W108" s="63">
        <v>40</v>
      </c>
      <c r="X108" s="14">
        <v>231767</v>
      </c>
      <c r="Y108" s="64">
        <v>112</v>
      </c>
      <c r="Z108" s="81">
        <v>38</v>
      </c>
      <c r="AA108" s="82">
        <v>223151</v>
      </c>
      <c r="AB108" s="83">
        <v>201</v>
      </c>
      <c r="AC108" s="63">
        <v>22</v>
      </c>
      <c r="AD108" s="14">
        <v>195036</v>
      </c>
      <c r="AE108" s="64">
        <v>134</v>
      </c>
      <c r="AF108" s="81">
        <v>33</v>
      </c>
      <c r="AG108" s="82">
        <v>241184</v>
      </c>
      <c r="AH108" s="83">
        <v>138</v>
      </c>
      <c r="AI108" s="63">
        <v>22</v>
      </c>
      <c r="AJ108" s="14">
        <v>263089</v>
      </c>
      <c r="AK108" s="64">
        <v>108</v>
      </c>
      <c r="AL108" s="78">
        <v>33</v>
      </c>
      <c r="AM108" s="79">
        <v>251534</v>
      </c>
      <c r="AN108" s="80">
        <v>123</v>
      </c>
      <c r="AO108" s="63">
        <v>44</v>
      </c>
      <c r="AP108" s="14">
        <v>265813</v>
      </c>
      <c r="AQ108" s="64">
        <v>138</v>
      </c>
      <c r="AR108" s="81">
        <v>34</v>
      </c>
      <c r="AS108" s="82">
        <v>279426</v>
      </c>
      <c r="AT108" s="83">
        <v>71</v>
      </c>
      <c r="AU108" s="63">
        <v>31</v>
      </c>
      <c r="AV108" s="14">
        <v>243955</v>
      </c>
      <c r="AW108" s="64">
        <v>69</v>
      </c>
      <c r="AX108" s="81">
        <v>40</v>
      </c>
      <c r="AY108" s="82">
        <v>249814</v>
      </c>
      <c r="AZ108" s="83">
        <v>74</v>
      </c>
      <c r="BA108" s="63">
        <v>40</v>
      </c>
      <c r="BB108" s="14">
        <v>232001</v>
      </c>
      <c r="BC108" s="64">
        <v>112</v>
      </c>
      <c r="BD108" s="81">
        <v>41</v>
      </c>
      <c r="BE108" s="82">
        <v>186607</v>
      </c>
      <c r="BF108" s="83">
        <v>104</v>
      </c>
    </row>
    <row r="109" spans="1:58" x14ac:dyDescent="0.2">
      <c r="A109" s="20" t="s">
        <v>43</v>
      </c>
      <c r="B109" s="523">
        <v>85</v>
      </c>
      <c r="C109" s="524" t="s">
        <v>4116</v>
      </c>
      <c r="D109" s="525">
        <v>69</v>
      </c>
      <c r="E109" s="272">
        <v>69</v>
      </c>
      <c r="F109" s="273" t="s">
        <v>3329</v>
      </c>
      <c r="G109" s="273">
        <v>58</v>
      </c>
      <c r="H109" s="145">
        <v>63</v>
      </c>
      <c r="I109" s="146" t="s">
        <v>2581</v>
      </c>
      <c r="J109" s="147">
        <v>72</v>
      </c>
      <c r="K109" s="135">
        <v>50</v>
      </c>
      <c r="L109" s="286" t="s">
        <v>1835</v>
      </c>
      <c r="M109" s="136">
        <v>95</v>
      </c>
      <c r="N109" s="314">
        <v>52</v>
      </c>
      <c r="O109" s="315" t="s">
        <v>1083</v>
      </c>
      <c r="P109" s="316">
        <v>111</v>
      </c>
      <c r="Q109" s="272">
        <v>65</v>
      </c>
      <c r="R109" s="273" t="s">
        <v>342</v>
      </c>
      <c r="S109" s="273">
        <v>101</v>
      </c>
      <c r="T109" s="81">
        <v>62</v>
      </c>
      <c r="U109" s="82">
        <v>389528</v>
      </c>
      <c r="V109" s="83">
        <v>121</v>
      </c>
      <c r="W109" s="63">
        <v>48</v>
      </c>
      <c r="X109" s="14">
        <v>409008</v>
      </c>
      <c r="Y109" s="64">
        <v>169</v>
      </c>
      <c r="Z109" s="81">
        <v>41</v>
      </c>
      <c r="AA109" s="82">
        <v>342093</v>
      </c>
      <c r="AB109" s="83">
        <v>165</v>
      </c>
      <c r="AC109" s="63">
        <v>40</v>
      </c>
      <c r="AD109" s="14">
        <v>355478</v>
      </c>
      <c r="AE109" s="64">
        <v>145</v>
      </c>
      <c r="AF109" s="81">
        <v>42</v>
      </c>
      <c r="AG109" s="82">
        <v>391743</v>
      </c>
      <c r="AH109" s="83">
        <v>127</v>
      </c>
      <c r="AI109" s="63">
        <v>28</v>
      </c>
      <c r="AJ109" s="14">
        <v>510027</v>
      </c>
      <c r="AK109" s="64">
        <v>145</v>
      </c>
      <c r="AL109" s="78">
        <v>36</v>
      </c>
      <c r="AM109" s="79">
        <v>492843</v>
      </c>
      <c r="AN109" s="80">
        <v>131</v>
      </c>
      <c r="AO109" s="63">
        <v>57</v>
      </c>
      <c r="AP109" s="14">
        <v>436039</v>
      </c>
      <c r="AQ109" s="64">
        <v>138</v>
      </c>
      <c r="AR109" s="81">
        <v>55</v>
      </c>
      <c r="AS109" s="82">
        <v>500775</v>
      </c>
      <c r="AT109" s="83">
        <v>140</v>
      </c>
      <c r="AU109" s="63">
        <v>59</v>
      </c>
      <c r="AV109" s="14">
        <v>417559</v>
      </c>
      <c r="AW109" s="64">
        <v>123</v>
      </c>
      <c r="AX109" s="81">
        <v>62</v>
      </c>
      <c r="AY109" s="82">
        <v>375599</v>
      </c>
      <c r="AZ109" s="83">
        <v>133</v>
      </c>
      <c r="BA109" s="63">
        <v>70</v>
      </c>
      <c r="BB109" s="14">
        <v>374140</v>
      </c>
      <c r="BC109" s="64">
        <v>82</v>
      </c>
      <c r="BD109" s="81">
        <v>68</v>
      </c>
      <c r="BE109" s="82">
        <v>330644</v>
      </c>
      <c r="BF109" s="83">
        <v>97</v>
      </c>
    </row>
    <row r="110" spans="1:58" x14ac:dyDescent="0.2">
      <c r="A110" s="20" t="s">
        <v>141</v>
      </c>
      <c r="B110" s="523">
        <v>0</v>
      </c>
      <c r="C110" s="524" t="s">
        <v>270</v>
      </c>
      <c r="D110" s="525">
        <v>0</v>
      </c>
      <c r="E110" s="272">
        <v>0</v>
      </c>
      <c r="F110" s="273" t="s">
        <v>270</v>
      </c>
      <c r="G110" s="273">
        <v>0</v>
      </c>
      <c r="H110" s="145">
        <v>0</v>
      </c>
      <c r="I110" s="146" t="s">
        <v>270</v>
      </c>
      <c r="J110" s="147">
        <v>0</v>
      </c>
      <c r="K110" s="135">
        <v>0</v>
      </c>
      <c r="L110" s="286" t="s">
        <v>270</v>
      </c>
      <c r="M110" s="136">
        <v>0</v>
      </c>
      <c r="N110" s="314">
        <v>0</v>
      </c>
      <c r="O110" s="315" t="s">
        <v>270</v>
      </c>
      <c r="P110" s="316">
        <v>0</v>
      </c>
      <c r="Q110" s="272">
        <v>0</v>
      </c>
      <c r="R110" s="273" t="s">
        <v>270</v>
      </c>
      <c r="S110" s="273">
        <v>0</v>
      </c>
      <c r="T110" s="81">
        <v>0</v>
      </c>
      <c r="U110" s="82">
        <v>0</v>
      </c>
      <c r="V110" s="83">
        <v>0</v>
      </c>
      <c r="W110" s="63">
        <v>1</v>
      </c>
      <c r="X110" s="14">
        <v>144000</v>
      </c>
      <c r="Y110" s="64">
        <v>219</v>
      </c>
      <c r="Z110" s="81">
        <v>0</v>
      </c>
      <c r="AA110" s="82"/>
      <c r="AB110" s="83"/>
      <c r="AC110" s="63">
        <v>0</v>
      </c>
      <c r="AE110" s="64"/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1</v>
      </c>
      <c r="AP110" s="14">
        <v>133000</v>
      </c>
      <c r="AQ110" s="64">
        <v>34</v>
      </c>
      <c r="AR110" s="81">
        <v>0</v>
      </c>
      <c r="AS110" s="82"/>
      <c r="AT110" s="83"/>
      <c r="AU110" s="63">
        <v>0</v>
      </c>
      <c r="AW110" s="64"/>
      <c r="AX110" s="81">
        <v>0</v>
      </c>
      <c r="AY110" s="82"/>
      <c r="AZ110" s="83"/>
      <c r="BA110" s="63"/>
      <c r="BC110" s="64"/>
      <c r="BD110" s="81"/>
      <c r="BE110" s="82"/>
      <c r="BF110" s="83"/>
    </row>
    <row r="111" spans="1:58" x14ac:dyDescent="0.2">
      <c r="A111" s="20" t="s">
        <v>44</v>
      </c>
      <c r="B111" s="523">
        <v>39</v>
      </c>
      <c r="C111" s="524" t="s">
        <v>4117</v>
      </c>
      <c r="D111" s="525">
        <v>46</v>
      </c>
      <c r="E111" s="272">
        <v>29</v>
      </c>
      <c r="F111" s="273" t="s">
        <v>3330</v>
      </c>
      <c r="G111" s="273">
        <v>64</v>
      </c>
      <c r="H111" s="145">
        <v>44</v>
      </c>
      <c r="I111" s="146" t="s">
        <v>2582</v>
      </c>
      <c r="J111" s="147">
        <v>48</v>
      </c>
      <c r="K111" s="135">
        <v>34</v>
      </c>
      <c r="L111" s="286" t="s">
        <v>1836</v>
      </c>
      <c r="M111" s="136">
        <v>60</v>
      </c>
      <c r="N111" s="314">
        <v>28</v>
      </c>
      <c r="O111" s="315" t="s">
        <v>1084</v>
      </c>
      <c r="P111" s="316">
        <v>80</v>
      </c>
      <c r="Q111" s="272">
        <v>31</v>
      </c>
      <c r="R111" s="273" t="s">
        <v>343</v>
      </c>
      <c r="S111" s="273">
        <v>75</v>
      </c>
      <c r="T111" s="81">
        <v>30</v>
      </c>
      <c r="U111" s="82">
        <v>174689</v>
      </c>
      <c r="V111" s="83">
        <v>99</v>
      </c>
      <c r="W111" s="63">
        <v>40</v>
      </c>
      <c r="X111" s="14">
        <v>160654</v>
      </c>
      <c r="Y111" s="64">
        <v>120</v>
      </c>
      <c r="Z111" s="81">
        <v>23</v>
      </c>
      <c r="AA111" s="82">
        <v>158328</v>
      </c>
      <c r="AB111" s="83">
        <v>134</v>
      </c>
      <c r="AC111" s="63">
        <v>19</v>
      </c>
      <c r="AD111" s="14">
        <v>201449</v>
      </c>
      <c r="AE111" s="64">
        <v>162</v>
      </c>
      <c r="AF111" s="81">
        <v>27</v>
      </c>
      <c r="AG111" s="82">
        <v>184733</v>
      </c>
      <c r="AH111" s="83">
        <v>139</v>
      </c>
      <c r="AI111" s="63">
        <v>13</v>
      </c>
      <c r="AJ111" s="14">
        <v>181781</v>
      </c>
      <c r="AK111" s="64">
        <v>132</v>
      </c>
      <c r="AL111" s="78">
        <v>32</v>
      </c>
      <c r="AM111" s="79">
        <v>196659</v>
      </c>
      <c r="AN111" s="80">
        <v>135</v>
      </c>
      <c r="AO111" s="63">
        <v>51</v>
      </c>
      <c r="AP111" s="14">
        <v>191173</v>
      </c>
      <c r="AQ111" s="64">
        <v>143</v>
      </c>
      <c r="AR111" s="81">
        <v>30</v>
      </c>
      <c r="AS111" s="82">
        <v>192103</v>
      </c>
      <c r="AT111" s="83">
        <v>101</v>
      </c>
      <c r="AU111" s="63">
        <v>41</v>
      </c>
      <c r="AV111" s="14">
        <v>191370</v>
      </c>
      <c r="AW111" s="64">
        <v>132</v>
      </c>
      <c r="AX111" s="81">
        <v>44</v>
      </c>
      <c r="AY111" s="82">
        <v>171205</v>
      </c>
      <c r="AZ111" s="83">
        <v>158</v>
      </c>
      <c r="BA111" s="63">
        <v>38</v>
      </c>
      <c r="BB111" s="14">
        <v>173265</v>
      </c>
      <c r="BC111" s="64">
        <v>80</v>
      </c>
      <c r="BD111" s="81">
        <v>13</v>
      </c>
      <c r="BE111" s="82">
        <v>170773</v>
      </c>
      <c r="BF111" s="83">
        <v>85</v>
      </c>
    </row>
    <row r="112" spans="1:58" x14ac:dyDescent="0.2">
      <c r="A112" s="20" t="s">
        <v>45</v>
      </c>
      <c r="B112" s="523">
        <v>13</v>
      </c>
      <c r="C112" s="524" t="s">
        <v>4118</v>
      </c>
      <c r="D112" s="525">
        <v>33</v>
      </c>
      <c r="E112" s="272">
        <v>8</v>
      </c>
      <c r="F112" s="273" t="s">
        <v>3331</v>
      </c>
      <c r="G112" s="273">
        <v>66</v>
      </c>
      <c r="H112" s="145">
        <v>10</v>
      </c>
      <c r="I112" s="146" t="s">
        <v>2583</v>
      </c>
      <c r="J112" s="147">
        <v>71</v>
      </c>
      <c r="K112" s="135">
        <v>7</v>
      </c>
      <c r="L112" s="286" t="s">
        <v>1837</v>
      </c>
      <c r="M112" s="136">
        <v>112</v>
      </c>
      <c r="N112" s="314">
        <v>11</v>
      </c>
      <c r="O112" s="315" t="s">
        <v>1085</v>
      </c>
      <c r="P112" s="316">
        <v>158</v>
      </c>
      <c r="Q112" s="272">
        <v>15</v>
      </c>
      <c r="R112" s="273" t="s">
        <v>344</v>
      </c>
      <c r="S112" s="273">
        <v>126</v>
      </c>
      <c r="T112" s="81">
        <v>13</v>
      </c>
      <c r="U112" s="82">
        <v>194708</v>
      </c>
      <c r="V112" s="83">
        <v>145</v>
      </c>
      <c r="W112" s="63">
        <v>10</v>
      </c>
      <c r="X112" s="14">
        <v>191750</v>
      </c>
      <c r="Y112" s="64">
        <v>123</v>
      </c>
      <c r="Z112" s="81">
        <v>18</v>
      </c>
      <c r="AA112" s="82">
        <v>167930</v>
      </c>
      <c r="AB112" s="83">
        <v>110</v>
      </c>
      <c r="AC112" s="63">
        <v>6</v>
      </c>
      <c r="AD112" s="14">
        <v>196700</v>
      </c>
      <c r="AE112" s="64">
        <v>192</v>
      </c>
      <c r="AF112" s="81">
        <v>9</v>
      </c>
      <c r="AG112" s="82">
        <v>186846</v>
      </c>
      <c r="AH112" s="83">
        <v>114</v>
      </c>
      <c r="AI112" s="63">
        <v>9</v>
      </c>
      <c r="AJ112" s="14">
        <v>168611</v>
      </c>
      <c r="AK112" s="64">
        <v>108</v>
      </c>
      <c r="AL112" s="78">
        <v>12</v>
      </c>
      <c r="AM112" s="79">
        <v>226233</v>
      </c>
      <c r="AN112" s="80">
        <v>168</v>
      </c>
      <c r="AO112" s="63">
        <v>14</v>
      </c>
      <c r="AP112" s="14">
        <v>205379</v>
      </c>
      <c r="AQ112" s="64">
        <v>143</v>
      </c>
      <c r="AR112" s="81">
        <v>9</v>
      </c>
      <c r="AS112" s="82">
        <v>181400</v>
      </c>
      <c r="AT112" s="83">
        <v>99</v>
      </c>
      <c r="AU112" s="63">
        <v>12</v>
      </c>
      <c r="AV112" s="14">
        <v>201200</v>
      </c>
      <c r="AW112" s="64">
        <v>102</v>
      </c>
      <c r="AX112" s="81">
        <v>11</v>
      </c>
      <c r="AY112" s="82">
        <v>183336</v>
      </c>
      <c r="AZ112" s="83">
        <v>85</v>
      </c>
      <c r="BA112" s="63">
        <v>15</v>
      </c>
      <c r="BB112" s="14">
        <v>187463</v>
      </c>
      <c r="BC112" s="64">
        <v>121</v>
      </c>
      <c r="BD112" s="81">
        <v>17</v>
      </c>
      <c r="BE112" s="82">
        <v>166411</v>
      </c>
      <c r="BF112" s="83">
        <v>91</v>
      </c>
    </row>
    <row r="113" spans="1:58" x14ac:dyDescent="0.2">
      <c r="A113" s="20" t="s">
        <v>46</v>
      </c>
      <c r="B113" s="523">
        <v>12</v>
      </c>
      <c r="C113" s="524" t="s">
        <v>4119</v>
      </c>
      <c r="D113" s="525">
        <v>10</v>
      </c>
      <c r="E113" s="272">
        <v>12</v>
      </c>
      <c r="F113" s="273" t="s">
        <v>3332</v>
      </c>
      <c r="G113" s="273">
        <v>68</v>
      </c>
      <c r="H113" s="145">
        <v>14</v>
      </c>
      <c r="I113" s="146" t="s">
        <v>2584</v>
      </c>
      <c r="J113" s="147">
        <v>36</v>
      </c>
      <c r="K113" s="135">
        <v>8</v>
      </c>
      <c r="L113" s="286" t="s">
        <v>1838</v>
      </c>
      <c r="M113" s="136">
        <v>40</v>
      </c>
      <c r="N113" s="314">
        <v>16</v>
      </c>
      <c r="O113" s="315" t="s">
        <v>1086</v>
      </c>
      <c r="P113" s="316">
        <v>131</v>
      </c>
      <c r="Q113" s="275">
        <v>10</v>
      </c>
      <c r="R113" s="273" t="s">
        <v>345</v>
      </c>
      <c r="S113" s="273">
        <v>94</v>
      </c>
      <c r="T113" s="81">
        <v>10</v>
      </c>
      <c r="U113" s="82">
        <v>133600</v>
      </c>
      <c r="V113" s="83">
        <v>134</v>
      </c>
      <c r="W113" s="63">
        <v>9</v>
      </c>
      <c r="X113" s="14">
        <v>173078</v>
      </c>
      <c r="Y113" s="64">
        <v>89</v>
      </c>
      <c r="Z113" s="81">
        <v>6</v>
      </c>
      <c r="AA113" s="82">
        <v>133167</v>
      </c>
      <c r="AB113" s="83">
        <v>134</v>
      </c>
      <c r="AC113" s="63">
        <v>6</v>
      </c>
      <c r="AD113" s="14">
        <v>180150</v>
      </c>
      <c r="AE113" s="64">
        <v>171</v>
      </c>
      <c r="AF113" s="81">
        <v>6</v>
      </c>
      <c r="AG113" s="82">
        <v>172667</v>
      </c>
      <c r="AH113" s="83">
        <v>101</v>
      </c>
      <c r="AI113" s="63">
        <v>4</v>
      </c>
      <c r="AJ113" s="14">
        <v>177500</v>
      </c>
      <c r="AK113" s="64">
        <v>64</v>
      </c>
      <c r="AL113" s="78">
        <v>5</v>
      </c>
      <c r="AM113" s="79">
        <v>274425</v>
      </c>
      <c r="AN113" s="80">
        <v>117</v>
      </c>
      <c r="AO113" s="63">
        <v>10</v>
      </c>
      <c r="AP113" s="14">
        <v>192350</v>
      </c>
      <c r="AQ113" s="64">
        <v>104</v>
      </c>
      <c r="AR113" s="81">
        <v>16</v>
      </c>
      <c r="AS113" s="82">
        <v>195594</v>
      </c>
      <c r="AT113" s="83">
        <v>144</v>
      </c>
      <c r="AU113" s="63">
        <v>14</v>
      </c>
      <c r="AV113" s="14">
        <v>213929</v>
      </c>
      <c r="AW113" s="64">
        <v>98</v>
      </c>
      <c r="AX113" s="81">
        <v>13</v>
      </c>
      <c r="AY113" s="82">
        <v>199954</v>
      </c>
      <c r="AZ113" s="83">
        <v>56</v>
      </c>
      <c r="BA113" s="63">
        <v>10</v>
      </c>
      <c r="BB113" s="14">
        <v>161980</v>
      </c>
      <c r="BC113" s="64">
        <v>72</v>
      </c>
      <c r="BD113" s="81">
        <v>10</v>
      </c>
      <c r="BE113" s="82">
        <v>156800</v>
      </c>
      <c r="BF113" s="83">
        <v>69</v>
      </c>
    </row>
    <row r="114" spans="1:58" x14ac:dyDescent="0.2">
      <c r="B114" s="430"/>
      <c r="C114" s="501"/>
      <c r="D114" s="432"/>
      <c r="E114" s="272"/>
      <c r="F114" s="273"/>
      <c r="G114" s="273"/>
      <c r="H114" s="236"/>
      <c r="I114" s="343"/>
      <c r="J114" s="238"/>
      <c r="K114" s="135"/>
      <c r="M114" s="136"/>
      <c r="N114" s="430"/>
      <c r="O114" s="478"/>
      <c r="P114" s="432"/>
      <c r="Q114" s="275"/>
      <c r="R114" s="273"/>
      <c r="S114" s="273"/>
      <c r="T114" s="362"/>
      <c r="U114" s="363"/>
      <c r="V114" s="364"/>
      <c r="W114" s="63"/>
      <c r="Y114" s="64"/>
      <c r="Z114" s="362"/>
      <c r="AA114" s="363"/>
      <c r="AB114" s="364"/>
      <c r="AC114" s="63"/>
      <c r="AE114" s="64"/>
      <c r="AF114" s="363"/>
      <c r="AG114" s="363"/>
      <c r="AH114" s="363"/>
      <c r="AI114" s="63"/>
      <c r="AJ114" s="14"/>
      <c r="AK114" s="64"/>
      <c r="AL114" s="360"/>
      <c r="AM114" s="360"/>
      <c r="AN114" s="360"/>
      <c r="AO114" s="63"/>
      <c r="AQ114" s="64"/>
      <c r="AR114" s="363"/>
      <c r="AS114" s="363"/>
      <c r="AT114" s="363"/>
      <c r="AU114" s="63"/>
      <c r="AW114" s="64"/>
      <c r="AX114" s="363"/>
      <c r="AY114" s="363"/>
      <c r="AZ114" s="363"/>
      <c r="BA114" s="63"/>
      <c r="BC114" s="64"/>
      <c r="BD114" s="363"/>
      <c r="BE114" s="363"/>
      <c r="BF114" s="364"/>
    </row>
    <row r="115" spans="1:58" x14ac:dyDescent="0.2">
      <c r="A115" s="195"/>
      <c r="B115" s="534"/>
      <c r="C115" s="535"/>
      <c r="D115" s="536"/>
      <c r="E115" s="266"/>
      <c r="F115" s="491"/>
      <c r="G115" s="491"/>
      <c r="H115" s="142"/>
      <c r="I115" s="143"/>
      <c r="J115" s="144"/>
      <c r="K115" s="459"/>
      <c r="L115" s="300"/>
      <c r="M115" s="453"/>
      <c r="N115" s="403"/>
      <c r="O115" s="206"/>
      <c r="P115" s="207"/>
      <c r="Q115" s="133"/>
      <c r="R115" s="44"/>
      <c r="S115" s="134"/>
      <c r="T115" s="203"/>
      <c r="U115" s="161"/>
      <c r="V115" s="162"/>
      <c r="W115" s="202"/>
      <c r="X115" s="159"/>
      <c r="Y115" s="160"/>
      <c r="Z115" s="203"/>
      <c r="AA115" s="161"/>
      <c r="AB115" s="162"/>
      <c r="AC115" s="202"/>
      <c r="AD115" s="159"/>
      <c r="AE115" s="160"/>
      <c r="AF115" s="161"/>
      <c r="AG115" s="161"/>
      <c r="AH115" s="161"/>
      <c r="AI115" s="202"/>
      <c r="AJ115" s="159"/>
      <c r="AK115" s="160"/>
      <c r="AL115" s="161"/>
      <c r="AM115" s="161"/>
      <c r="AN115" s="161"/>
      <c r="AO115" s="202"/>
      <c r="AP115" s="159"/>
      <c r="AQ115" s="160"/>
      <c r="AR115" s="161"/>
      <c r="AS115" s="161"/>
      <c r="AT115" s="161"/>
      <c r="AU115" s="202"/>
      <c r="AV115" s="159"/>
      <c r="AW115" s="160"/>
      <c r="AX115" s="161"/>
      <c r="AY115" s="161"/>
      <c r="AZ115" s="161"/>
      <c r="BA115" s="202"/>
      <c r="BB115" s="159"/>
      <c r="BC115" s="160"/>
      <c r="BD115" s="161"/>
      <c r="BE115" s="161"/>
      <c r="BF115" s="162"/>
    </row>
    <row r="116" spans="1:58" x14ac:dyDescent="0.2">
      <c r="A116" s="204" t="s">
        <v>95</v>
      </c>
      <c r="B116" s="518">
        <v>512</v>
      </c>
      <c r="C116" s="519" t="s">
        <v>4134</v>
      </c>
      <c r="D116" s="520">
        <v>57</v>
      </c>
      <c r="E116" s="279">
        <v>495</v>
      </c>
      <c r="F116" s="280" t="s">
        <v>3347</v>
      </c>
      <c r="G116" s="280">
        <v>52</v>
      </c>
      <c r="H116" s="224">
        <v>530</v>
      </c>
      <c r="I116" s="225" t="s">
        <v>2601</v>
      </c>
      <c r="J116" s="226">
        <v>62</v>
      </c>
      <c r="K116" s="35">
        <v>502</v>
      </c>
      <c r="L116" s="308" t="s">
        <v>1853</v>
      </c>
      <c r="M116" s="256">
        <v>84</v>
      </c>
      <c r="N116" s="437">
        <v>472</v>
      </c>
      <c r="O116" s="321" t="s">
        <v>1101</v>
      </c>
      <c r="P116" s="322">
        <v>95</v>
      </c>
      <c r="Q116" s="279">
        <v>434</v>
      </c>
      <c r="R116" s="280" t="s">
        <v>361</v>
      </c>
      <c r="S116" s="281">
        <v>114</v>
      </c>
      <c r="T116" s="75">
        <v>396</v>
      </c>
      <c r="U116" s="76">
        <v>132114</v>
      </c>
      <c r="V116" s="77">
        <v>105</v>
      </c>
      <c r="W116" s="59">
        <v>446</v>
      </c>
      <c r="X116" s="47">
        <v>121059</v>
      </c>
      <c r="Y116" s="60">
        <v>117</v>
      </c>
      <c r="Z116" s="75">
        <v>388</v>
      </c>
      <c r="AA116" s="76">
        <v>106657</v>
      </c>
      <c r="AB116" s="77">
        <v>123</v>
      </c>
      <c r="AC116" s="59">
        <v>316</v>
      </c>
      <c r="AD116" s="47">
        <v>123795</v>
      </c>
      <c r="AE116" s="60">
        <v>131</v>
      </c>
      <c r="AF116" s="76">
        <v>348</v>
      </c>
      <c r="AG116" s="76">
        <v>131345</v>
      </c>
      <c r="AH116" s="76">
        <v>109</v>
      </c>
      <c r="AI116" s="59">
        <v>272</v>
      </c>
      <c r="AJ116" s="47">
        <v>150128</v>
      </c>
      <c r="AK116" s="60">
        <v>121</v>
      </c>
      <c r="AL116" s="95">
        <v>370</v>
      </c>
      <c r="AM116" s="95">
        <v>170713</v>
      </c>
      <c r="AN116" s="95">
        <v>114</v>
      </c>
      <c r="AO116" s="90">
        <v>475</v>
      </c>
      <c r="AP116" s="28">
        <v>171731</v>
      </c>
      <c r="AQ116" s="91">
        <v>91</v>
      </c>
      <c r="AR116" s="95">
        <v>518</v>
      </c>
      <c r="AS116" s="95">
        <v>171226</v>
      </c>
      <c r="AT116" s="95">
        <v>82</v>
      </c>
      <c r="AU116" s="90">
        <v>502</v>
      </c>
      <c r="AV116" s="28">
        <v>176294</v>
      </c>
      <c r="AW116" s="91">
        <v>63</v>
      </c>
      <c r="AX116" s="95">
        <v>513</v>
      </c>
      <c r="AY116" s="95">
        <v>149427</v>
      </c>
      <c r="AZ116" s="95">
        <v>62</v>
      </c>
      <c r="BA116" s="59">
        <v>437</v>
      </c>
      <c r="BB116" s="47">
        <v>144947</v>
      </c>
      <c r="BC116" s="60">
        <v>69</v>
      </c>
      <c r="BD116" s="95">
        <v>511</v>
      </c>
      <c r="BE116" s="76">
        <v>132506</v>
      </c>
      <c r="BF116" s="77">
        <v>70</v>
      </c>
    </row>
    <row r="117" spans="1:58" x14ac:dyDescent="0.2">
      <c r="A117" s="20" t="s">
        <v>47</v>
      </c>
      <c r="B117" s="430">
        <v>59</v>
      </c>
      <c r="C117" s="524" t="s">
        <v>4121</v>
      </c>
      <c r="D117" s="525">
        <v>66</v>
      </c>
      <c r="E117" s="272">
        <v>44</v>
      </c>
      <c r="F117" s="273" t="s">
        <v>3334</v>
      </c>
      <c r="G117" s="273">
        <v>60</v>
      </c>
      <c r="H117" s="145">
        <v>42</v>
      </c>
      <c r="I117" s="146" t="s">
        <v>2586</v>
      </c>
      <c r="J117" s="147">
        <v>55</v>
      </c>
      <c r="K117" s="135">
        <v>47</v>
      </c>
      <c r="L117" s="286" t="s">
        <v>1840</v>
      </c>
      <c r="M117" s="136">
        <v>104</v>
      </c>
      <c r="N117" s="314">
        <v>46</v>
      </c>
      <c r="O117" s="315" t="s">
        <v>1088</v>
      </c>
      <c r="P117" s="316">
        <v>89</v>
      </c>
      <c r="Q117" s="272">
        <v>38</v>
      </c>
      <c r="R117" s="273" t="s">
        <v>347</v>
      </c>
      <c r="S117" s="273">
        <v>126</v>
      </c>
      <c r="T117" s="81">
        <v>33</v>
      </c>
      <c r="U117" s="82">
        <v>196895</v>
      </c>
      <c r="V117" s="83">
        <v>124</v>
      </c>
      <c r="W117" s="63">
        <v>44</v>
      </c>
      <c r="X117" s="14">
        <v>137521</v>
      </c>
      <c r="Y117" s="64">
        <v>123</v>
      </c>
      <c r="Z117" s="81">
        <v>28</v>
      </c>
      <c r="AA117" s="82">
        <v>147313</v>
      </c>
      <c r="AB117" s="83">
        <v>223</v>
      </c>
      <c r="AC117" s="63">
        <v>27</v>
      </c>
      <c r="AD117" s="14">
        <v>156346</v>
      </c>
      <c r="AE117" s="64">
        <v>140</v>
      </c>
      <c r="AF117" s="81">
        <v>26</v>
      </c>
      <c r="AG117" s="82">
        <v>166912</v>
      </c>
      <c r="AH117" s="83">
        <v>97</v>
      </c>
      <c r="AI117" s="63">
        <v>21</v>
      </c>
      <c r="AJ117" s="14">
        <v>166553</v>
      </c>
      <c r="AK117" s="64">
        <v>125</v>
      </c>
      <c r="AL117" s="78">
        <v>32</v>
      </c>
      <c r="AM117" s="79">
        <v>212569</v>
      </c>
      <c r="AN117" s="80">
        <v>143</v>
      </c>
      <c r="AO117" s="63">
        <v>31</v>
      </c>
      <c r="AP117" s="14">
        <v>195365</v>
      </c>
      <c r="AQ117" s="64">
        <v>107</v>
      </c>
      <c r="AR117" s="81">
        <v>38</v>
      </c>
      <c r="AS117" s="82">
        <v>216848</v>
      </c>
      <c r="AT117" s="83">
        <v>87</v>
      </c>
      <c r="AU117" s="63">
        <v>47</v>
      </c>
      <c r="AV117" s="14">
        <v>229410</v>
      </c>
      <c r="AW117" s="64">
        <v>64</v>
      </c>
      <c r="AX117" s="78">
        <v>47</v>
      </c>
      <c r="AY117" s="79">
        <v>163768</v>
      </c>
      <c r="AZ117" s="80">
        <v>99</v>
      </c>
      <c r="BA117" s="61">
        <v>32</v>
      </c>
      <c r="BB117" s="13">
        <v>183092</v>
      </c>
      <c r="BC117" s="62">
        <v>82</v>
      </c>
      <c r="BD117" s="81">
        <v>32</v>
      </c>
      <c r="BE117" s="82">
        <v>176225</v>
      </c>
      <c r="BF117" s="83">
        <v>73</v>
      </c>
    </row>
    <row r="118" spans="1:58" x14ac:dyDescent="0.2">
      <c r="A118" s="20" t="s">
        <v>48</v>
      </c>
      <c r="B118" s="523">
        <v>69</v>
      </c>
      <c r="C118" s="524" t="s">
        <v>4122</v>
      </c>
      <c r="D118" s="525">
        <v>49</v>
      </c>
      <c r="E118" s="272">
        <v>76</v>
      </c>
      <c r="F118" s="273" t="s">
        <v>3335</v>
      </c>
      <c r="G118" s="273">
        <v>42</v>
      </c>
      <c r="H118" s="145">
        <v>89</v>
      </c>
      <c r="I118" s="146" t="s">
        <v>2587</v>
      </c>
      <c r="J118" s="147">
        <v>58</v>
      </c>
      <c r="K118" s="135">
        <v>65</v>
      </c>
      <c r="L118" s="286" t="s">
        <v>1841</v>
      </c>
      <c r="M118" s="136">
        <v>80</v>
      </c>
      <c r="N118" s="314">
        <v>62</v>
      </c>
      <c r="O118" s="315" t="s">
        <v>1089</v>
      </c>
      <c r="P118" s="316">
        <v>100</v>
      </c>
      <c r="Q118" s="272">
        <v>60</v>
      </c>
      <c r="R118" s="273" t="s">
        <v>348</v>
      </c>
      <c r="S118" s="273">
        <v>108</v>
      </c>
      <c r="T118" s="81">
        <v>47</v>
      </c>
      <c r="U118" s="82">
        <v>159383</v>
      </c>
      <c r="V118" s="83">
        <v>81</v>
      </c>
      <c r="W118" s="63">
        <v>58</v>
      </c>
      <c r="X118" s="14">
        <v>175143</v>
      </c>
      <c r="Y118" s="64">
        <v>132</v>
      </c>
      <c r="Z118" s="81">
        <v>44</v>
      </c>
      <c r="AA118" s="82">
        <v>170924</v>
      </c>
      <c r="AB118" s="83">
        <v>140</v>
      </c>
      <c r="AC118" s="63">
        <v>45</v>
      </c>
      <c r="AD118" s="14">
        <v>155060</v>
      </c>
      <c r="AE118" s="64">
        <v>128</v>
      </c>
      <c r="AF118" s="81">
        <v>55</v>
      </c>
      <c r="AG118" s="82">
        <v>159600</v>
      </c>
      <c r="AH118" s="83">
        <v>117</v>
      </c>
      <c r="AI118" s="63">
        <v>39</v>
      </c>
      <c r="AJ118" s="14">
        <v>200070</v>
      </c>
      <c r="AK118" s="64">
        <v>112</v>
      </c>
      <c r="AL118" s="78">
        <v>46</v>
      </c>
      <c r="AM118" s="79">
        <v>220772</v>
      </c>
      <c r="AN118" s="80">
        <v>112</v>
      </c>
      <c r="AO118" s="63">
        <v>66</v>
      </c>
      <c r="AP118" s="14">
        <v>212936</v>
      </c>
      <c r="AQ118" s="64">
        <v>91</v>
      </c>
      <c r="AR118" s="81">
        <v>65</v>
      </c>
      <c r="AS118" s="82">
        <v>203880</v>
      </c>
      <c r="AT118" s="83">
        <v>81</v>
      </c>
      <c r="AU118" s="63">
        <v>58</v>
      </c>
      <c r="AV118" s="14">
        <v>208386</v>
      </c>
      <c r="AW118" s="64">
        <v>63</v>
      </c>
      <c r="AX118" s="78">
        <v>44</v>
      </c>
      <c r="AY118" s="79">
        <v>188378</v>
      </c>
      <c r="AZ118" s="80">
        <v>74</v>
      </c>
      <c r="BA118" s="61">
        <v>67</v>
      </c>
      <c r="BB118" s="13">
        <v>176305</v>
      </c>
      <c r="BC118" s="62">
        <v>73</v>
      </c>
      <c r="BD118" s="81">
        <v>61</v>
      </c>
      <c r="BE118" s="82">
        <v>171006</v>
      </c>
      <c r="BF118" s="83">
        <v>57</v>
      </c>
    </row>
    <row r="119" spans="1:58" x14ac:dyDescent="0.2">
      <c r="A119" s="20" t="s">
        <v>142</v>
      </c>
      <c r="B119" s="523">
        <v>8</v>
      </c>
      <c r="C119" s="524" t="s">
        <v>4123</v>
      </c>
      <c r="D119" s="525">
        <v>70</v>
      </c>
      <c r="E119" s="272">
        <v>6</v>
      </c>
      <c r="F119" s="273" t="s">
        <v>3336</v>
      </c>
      <c r="G119" s="273">
        <v>73</v>
      </c>
      <c r="H119" s="145">
        <v>8</v>
      </c>
      <c r="I119" s="146" t="s">
        <v>2588</v>
      </c>
      <c r="J119" s="147">
        <v>56</v>
      </c>
      <c r="K119" s="135">
        <v>9</v>
      </c>
      <c r="L119" s="286" t="s">
        <v>1842</v>
      </c>
      <c r="M119" s="136">
        <v>74</v>
      </c>
      <c r="N119" s="314">
        <v>7</v>
      </c>
      <c r="O119" s="315" t="s">
        <v>1090</v>
      </c>
      <c r="P119" s="316">
        <v>119</v>
      </c>
      <c r="Q119" s="272">
        <v>9</v>
      </c>
      <c r="R119" s="273" t="s">
        <v>349</v>
      </c>
      <c r="S119" s="273">
        <v>117</v>
      </c>
      <c r="T119" s="81">
        <v>6</v>
      </c>
      <c r="U119" s="82">
        <v>183950</v>
      </c>
      <c r="V119" s="83">
        <v>273</v>
      </c>
      <c r="W119" s="63">
        <v>5</v>
      </c>
      <c r="X119" s="14">
        <v>141980</v>
      </c>
      <c r="Y119" s="64">
        <v>103</v>
      </c>
      <c r="Z119" s="81">
        <v>2</v>
      </c>
      <c r="AA119" s="82">
        <v>137500</v>
      </c>
      <c r="AB119" s="83">
        <v>241</v>
      </c>
      <c r="AC119" s="63">
        <v>3</v>
      </c>
      <c r="AD119" s="14">
        <v>208333</v>
      </c>
      <c r="AE119" s="64">
        <v>85</v>
      </c>
      <c r="AF119" s="81">
        <v>2</v>
      </c>
      <c r="AG119" s="82">
        <v>267750</v>
      </c>
      <c r="AH119" s="83">
        <v>258</v>
      </c>
      <c r="AI119" s="63">
        <v>3</v>
      </c>
      <c r="AJ119" s="14">
        <v>116333</v>
      </c>
      <c r="AK119" s="64">
        <v>58</v>
      </c>
      <c r="AL119" s="78">
        <v>3</v>
      </c>
      <c r="AM119" s="79">
        <v>211667</v>
      </c>
      <c r="AN119" s="80">
        <v>147</v>
      </c>
      <c r="AO119" s="63">
        <v>4</v>
      </c>
      <c r="AP119" s="14">
        <v>345475</v>
      </c>
      <c r="AQ119" s="64">
        <v>147</v>
      </c>
      <c r="AR119" s="81">
        <v>8</v>
      </c>
      <c r="AS119" s="82">
        <v>211188</v>
      </c>
      <c r="AT119" s="83">
        <v>52</v>
      </c>
      <c r="AU119" s="63">
        <v>5</v>
      </c>
      <c r="AV119" s="14">
        <v>244980</v>
      </c>
      <c r="AW119" s="64">
        <v>89</v>
      </c>
      <c r="AX119" s="78">
        <v>7</v>
      </c>
      <c r="AY119" s="79">
        <v>244907</v>
      </c>
      <c r="AZ119" s="80">
        <v>112</v>
      </c>
      <c r="BA119" s="61">
        <v>5</v>
      </c>
      <c r="BB119" s="13">
        <v>169460</v>
      </c>
      <c r="BC119" s="62">
        <v>89</v>
      </c>
      <c r="BD119" s="81"/>
      <c r="BE119" s="82"/>
      <c r="BF119" s="83"/>
    </row>
    <row r="120" spans="1:58" x14ac:dyDescent="0.2">
      <c r="A120" s="20" t="s">
        <v>143</v>
      </c>
      <c r="B120" s="523">
        <v>1</v>
      </c>
      <c r="C120" s="524" t="s">
        <v>3586</v>
      </c>
      <c r="D120" s="525">
        <v>2</v>
      </c>
      <c r="E120" s="272">
        <v>1</v>
      </c>
      <c r="F120" s="273" t="s">
        <v>3113</v>
      </c>
      <c r="G120" s="273">
        <v>73</v>
      </c>
      <c r="H120" s="145">
        <v>1</v>
      </c>
      <c r="I120" s="146" t="s">
        <v>2589</v>
      </c>
      <c r="J120" s="147">
        <v>4</v>
      </c>
      <c r="K120" s="135">
        <v>3</v>
      </c>
      <c r="L120" s="286" t="s">
        <v>1843</v>
      </c>
      <c r="M120" s="136">
        <v>416</v>
      </c>
      <c r="N120" s="314">
        <v>3</v>
      </c>
      <c r="O120" s="315" t="s">
        <v>1091</v>
      </c>
      <c r="P120" s="316">
        <v>96</v>
      </c>
      <c r="Q120" s="272">
        <v>0</v>
      </c>
      <c r="R120" s="273" t="s">
        <v>270</v>
      </c>
      <c r="S120" s="273">
        <v>0</v>
      </c>
      <c r="T120" s="81">
        <v>1</v>
      </c>
      <c r="U120" s="82">
        <v>145000</v>
      </c>
      <c r="V120" s="83">
        <v>37</v>
      </c>
      <c r="W120" s="63">
        <v>1</v>
      </c>
      <c r="X120" s="14">
        <v>178500</v>
      </c>
      <c r="Y120" s="64">
        <v>76</v>
      </c>
      <c r="Z120" s="81">
        <v>0</v>
      </c>
      <c r="AA120" s="82"/>
      <c r="AB120" s="83"/>
      <c r="AC120" s="63">
        <v>1</v>
      </c>
      <c r="AD120" s="14">
        <v>190000</v>
      </c>
      <c r="AE120" s="64">
        <v>375</v>
      </c>
      <c r="AF120" s="81">
        <v>2</v>
      </c>
      <c r="AG120" s="82">
        <v>170000</v>
      </c>
      <c r="AH120" s="83">
        <v>122</v>
      </c>
      <c r="AI120" s="63">
        <v>0</v>
      </c>
      <c r="AJ120" s="14"/>
      <c r="AK120" s="64"/>
      <c r="AL120" s="81">
        <v>0</v>
      </c>
      <c r="AM120" s="82"/>
      <c r="AN120" s="83"/>
      <c r="AO120" s="63">
        <v>0</v>
      </c>
      <c r="AQ120" s="64"/>
      <c r="AR120" s="81">
        <v>0</v>
      </c>
      <c r="AS120" s="82"/>
      <c r="AT120" s="83"/>
      <c r="AU120" s="63">
        <v>0</v>
      </c>
      <c r="AW120" s="64"/>
      <c r="AX120" s="78">
        <v>1</v>
      </c>
      <c r="AY120" s="79">
        <v>160000</v>
      </c>
      <c r="AZ120" s="80">
        <v>3</v>
      </c>
      <c r="BA120" s="61">
        <v>0</v>
      </c>
      <c r="BB120" s="13"/>
      <c r="BC120" s="62"/>
      <c r="BD120" s="81"/>
      <c r="BE120" s="82"/>
      <c r="BF120" s="83"/>
    </row>
    <row r="121" spans="1:58" x14ac:dyDescent="0.2">
      <c r="A121" s="20" t="s">
        <v>49</v>
      </c>
      <c r="B121" s="523">
        <v>79</v>
      </c>
      <c r="C121" s="524" t="s">
        <v>4124</v>
      </c>
      <c r="D121" s="525">
        <v>58</v>
      </c>
      <c r="E121" s="272">
        <v>89</v>
      </c>
      <c r="F121" s="273" t="s">
        <v>3337</v>
      </c>
      <c r="G121" s="273">
        <v>50</v>
      </c>
      <c r="H121" s="145">
        <v>85</v>
      </c>
      <c r="I121" s="146" t="s">
        <v>2590</v>
      </c>
      <c r="J121" s="147">
        <v>51</v>
      </c>
      <c r="K121" s="135">
        <v>97</v>
      </c>
      <c r="L121" s="286" t="s">
        <v>1844</v>
      </c>
      <c r="M121" s="136">
        <v>83</v>
      </c>
      <c r="N121" s="314">
        <v>80</v>
      </c>
      <c r="O121" s="315" t="s">
        <v>1092</v>
      </c>
      <c r="P121" s="316">
        <v>88</v>
      </c>
      <c r="Q121" s="272">
        <v>67</v>
      </c>
      <c r="R121" s="273" t="s">
        <v>350</v>
      </c>
      <c r="S121" s="273">
        <v>120</v>
      </c>
      <c r="T121" s="81">
        <v>58</v>
      </c>
      <c r="U121" s="82">
        <v>149655</v>
      </c>
      <c r="V121" s="83">
        <v>97</v>
      </c>
      <c r="W121" s="63">
        <v>76</v>
      </c>
      <c r="X121" s="14">
        <v>146191</v>
      </c>
      <c r="Y121" s="64">
        <v>104</v>
      </c>
      <c r="Z121" s="81">
        <v>50</v>
      </c>
      <c r="AA121" s="82">
        <v>125262</v>
      </c>
      <c r="AB121" s="83">
        <v>109</v>
      </c>
      <c r="AC121" s="63">
        <v>42</v>
      </c>
      <c r="AD121" s="14">
        <v>172945</v>
      </c>
      <c r="AE121" s="64">
        <v>145</v>
      </c>
      <c r="AF121" s="81">
        <v>56</v>
      </c>
      <c r="AG121" s="82">
        <v>159685</v>
      </c>
      <c r="AH121" s="83">
        <v>134</v>
      </c>
      <c r="AI121" s="63">
        <v>35</v>
      </c>
      <c r="AJ121" s="14">
        <v>184956</v>
      </c>
      <c r="AK121" s="64">
        <v>153</v>
      </c>
      <c r="AL121" s="78">
        <v>62</v>
      </c>
      <c r="AM121" s="79">
        <v>190119</v>
      </c>
      <c r="AN121" s="80">
        <v>115</v>
      </c>
      <c r="AO121" s="63">
        <v>74</v>
      </c>
      <c r="AP121" s="14">
        <v>186783</v>
      </c>
      <c r="AQ121" s="64">
        <v>98</v>
      </c>
      <c r="AR121" s="81">
        <v>65</v>
      </c>
      <c r="AS121" s="82">
        <v>186360</v>
      </c>
      <c r="AT121" s="83">
        <v>90</v>
      </c>
      <c r="AU121" s="63">
        <v>71</v>
      </c>
      <c r="AV121" s="14">
        <v>179922</v>
      </c>
      <c r="AW121" s="64">
        <v>67</v>
      </c>
      <c r="AX121" s="78">
        <v>81</v>
      </c>
      <c r="AY121" s="79">
        <v>169576</v>
      </c>
      <c r="AZ121" s="80">
        <v>62</v>
      </c>
      <c r="BA121" s="61">
        <v>49</v>
      </c>
      <c r="BB121" s="13">
        <v>190821</v>
      </c>
      <c r="BC121" s="62">
        <v>46</v>
      </c>
      <c r="BD121" s="81">
        <v>70</v>
      </c>
      <c r="BE121" s="82">
        <v>154792</v>
      </c>
      <c r="BF121" s="83">
        <v>78</v>
      </c>
    </row>
    <row r="122" spans="1:58" x14ac:dyDescent="0.2">
      <c r="A122" s="20" t="s">
        <v>144</v>
      </c>
      <c r="B122" s="523">
        <v>0</v>
      </c>
      <c r="C122" s="524" t="s">
        <v>270</v>
      </c>
      <c r="D122" s="525">
        <v>0</v>
      </c>
      <c r="E122" s="272">
        <v>0</v>
      </c>
      <c r="F122" s="273" t="s">
        <v>270</v>
      </c>
      <c r="G122" s="273">
        <v>0</v>
      </c>
      <c r="H122" s="145">
        <v>1</v>
      </c>
      <c r="I122" s="146" t="s">
        <v>2591</v>
      </c>
      <c r="J122" s="147">
        <v>20</v>
      </c>
      <c r="K122" s="135">
        <v>0</v>
      </c>
      <c r="L122" s="286" t="s">
        <v>270</v>
      </c>
      <c r="M122" s="136">
        <v>0</v>
      </c>
      <c r="N122" s="314">
        <v>0</v>
      </c>
      <c r="O122" s="315" t="s">
        <v>270</v>
      </c>
      <c r="P122" s="316">
        <v>0</v>
      </c>
      <c r="Q122" s="272">
        <v>4</v>
      </c>
      <c r="R122" s="273" t="s">
        <v>351</v>
      </c>
      <c r="S122" s="273">
        <v>328</v>
      </c>
      <c r="T122" s="81">
        <v>1</v>
      </c>
      <c r="U122" s="82">
        <v>229900</v>
      </c>
      <c r="V122" s="83">
        <v>6</v>
      </c>
      <c r="W122" s="63">
        <v>0</v>
      </c>
      <c r="X122" s="14">
        <v>0</v>
      </c>
      <c r="Y122" s="64">
        <v>0</v>
      </c>
      <c r="Z122" s="81">
        <v>0</v>
      </c>
      <c r="AA122" s="82"/>
      <c r="AB122" s="83"/>
      <c r="AC122" s="63">
        <v>0</v>
      </c>
      <c r="AE122" s="64"/>
      <c r="AF122" s="81">
        <v>2</v>
      </c>
      <c r="AG122" s="82">
        <v>249005</v>
      </c>
      <c r="AH122" s="83">
        <v>21</v>
      </c>
      <c r="AI122" s="63">
        <v>0</v>
      </c>
      <c r="AJ122" s="14"/>
      <c r="AK122" s="64"/>
      <c r="AL122" s="78">
        <v>1</v>
      </c>
      <c r="AM122" s="79">
        <v>285000</v>
      </c>
      <c r="AN122" s="80">
        <v>196</v>
      </c>
      <c r="AO122" s="63">
        <v>0</v>
      </c>
      <c r="AQ122" s="64"/>
      <c r="AR122" s="81">
        <v>0</v>
      </c>
      <c r="AS122" s="82"/>
      <c r="AT122" s="83"/>
      <c r="AU122" s="63">
        <v>1</v>
      </c>
      <c r="AV122" s="14">
        <v>385000</v>
      </c>
      <c r="AW122" s="64">
        <v>85</v>
      </c>
      <c r="AX122" s="78">
        <v>1</v>
      </c>
      <c r="AY122" s="79">
        <v>355000</v>
      </c>
      <c r="AZ122" s="80">
        <v>76</v>
      </c>
      <c r="BA122" s="61">
        <v>1</v>
      </c>
      <c r="BB122" s="13">
        <v>210000</v>
      </c>
      <c r="BC122" s="62">
        <v>8</v>
      </c>
      <c r="BD122" s="81"/>
      <c r="BE122" s="82"/>
      <c r="BF122" s="83"/>
    </row>
    <row r="123" spans="1:58" x14ac:dyDescent="0.2">
      <c r="A123" s="20" t="s">
        <v>50</v>
      </c>
      <c r="B123" s="523">
        <v>15</v>
      </c>
      <c r="C123" s="524" t="s">
        <v>4125</v>
      </c>
      <c r="D123" s="525">
        <v>46</v>
      </c>
      <c r="E123" s="272">
        <v>9</v>
      </c>
      <c r="F123" s="273" t="s">
        <v>3338</v>
      </c>
      <c r="G123" s="273">
        <v>87</v>
      </c>
      <c r="H123" s="145">
        <v>11</v>
      </c>
      <c r="I123" s="146" t="s">
        <v>2592</v>
      </c>
      <c r="J123" s="147">
        <v>139</v>
      </c>
      <c r="K123" s="135">
        <v>10</v>
      </c>
      <c r="L123" s="286" t="s">
        <v>1845</v>
      </c>
      <c r="M123" s="136">
        <v>52</v>
      </c>
      <c r="N123" s="314">
        <v>13</v>
      </c>
      <c r="O123" s="315" t="s">
        <v>1093</v>
      </c>
      <c r="P123" s="316">
        <v>67</v>
      </c>
      <c r="Q123" s="272">
        <v>11</v>
      </c>
      <c r="R123" s="273" t="s">
        <v>352</v>
      </c>
      <c r="S123" s="273">
        <v>74</v>
      </c>
      <c r="T123" s="81">
        <v>11</v>
      </c>
      <c r="U123" s="82">
        <v>200500</v>
      </c>
      <c r="V123" s="83">
        <v>110</v>
      </c>
      <c r="W123" s="63">
        <v>12</v>
      </c>
      <c r="X123" s="14">
        <v>183662</v>
      </c>
      <c r="Y123" s="64">
        <v>94</v>
      </c>
      <c r="Z123" s="81">
        <v>12</v>
      </c>
      <c r="AA123" s="82">
        <v>230805</v>
      </c>
      <c r="AB123" s="83">
        <v>75</v>
      </c>
      <c r="AC123" s="63">
        <v>6</v>
      </c>
      <c r="AD123" s="14">
        <v>260583</v>
      </c>
      <c r="AE123" s="64">
        <v>172</v>
      </c>
      <c r="AF123" s="81">
        <v>9</v>
      </c>
      <c r="AG123" s="82">
        <v>190117</v>
      </c>
      <c r="AH123" s="83">
        <v>93</v>
      </c>
      <c r="AI123" s="63">
        <v>9</v>
      </c>
      <c r="AJ123" s="14">
        <v>204444</v>
      </c>
      <c r="AK123" s="64">
        <v>113</v>
      </c>
      <c r="AL123" s="78">
        <v>7</v>
      </c>
      <c r="AM123" s="79">
        <v>239643</v>
      </c>
      <c r="AN123" s="80">
        <v>90</v>
      </c>
      <c r="AO123" s="63">
        <v>12</v>
      </c>
      <c r="AP123" s="14">
        <v>283140</v>
      </c>
      <c r="AQ123" s="64">
        <v>67</v>
      </c>
      <c r="AR123" s="81">
        <v>12</v>
      </c>
      <c r="AS123" s="82">
        <v>286867</v>
      </c>
      <c r="AT123" s="83">
        <v>107</v>
      </c>
      <c r="AU123" s="63">
        <v>13</v>
      </c>
      <c r="AV123" s="14">
        <v>280188</v>
      </c>
      <c r="AW123" s="64">
        <v>87</v>
      </c>
      <c r="AX123" s="78">
        <v>18</v>
      </c>
      <c r="AY123" s="79">
        <v>246611</v>
      </c>
      <c r="AZ123" s="80">
        <v>81</v>
      </c>
      <c r="BA123" s="61">
        <v>17</v>
      </c>
      <c r="BB123" s="13">
        <v>191094</v>
      </c>
      <c r="BC123" s="62">
        <v>113</v>
      </c>
      <c r="BD123" s="81">
        <v>16</v>
      </c>
      <c r="BE123" s="82">
        <v>183493</v>
      </c>
      <c r="BF123" s="83">
        <v>80</v>
      </c>
    </row>
    <row r="124" spans="1:58" x14ac:dyDescent="0.2">
      <c r="A124" s="20" t="s">
        <v>12</v>
      </c>
      <c r="B124" s="523">
        <v>194</v>
      </c>
      <c r="C124" s="524" t="s">
        <v>4126</v>
      </c>
      <c r="D124" s="525">
        <v>53</v>
      </c>
      <c r="E124" s="272">
        <v>194</v>
      </c>
      <c r="F124" s="273" t="s">
        <v>3339</v>
      </c>
      <c r="G124" s="273">
        <v>48</v>
      </c>
      <c r="H124" s="145">
        <v>207</v>
      </c>
      <c r="I124" s="146" t="s">
        <v>2593</v>
      </c>
      <c r="J124" s="147">
        <v>63</v>
      </c>
      <c r="K124" s="135">
        <v>192</v>
      </c>
      <c r="L124" s="286" t="s">
        <v>1846</v>
      </c>
      <c r="M124" s="136">
        <v>79</v>
      </c>
      <c r="N124" s="314">
        <v>194</v>
      </c>
      <c r="O124" s="315" t="s">
        <v>1094</v>
      </c>
      <c r="P124" s="316">
        <v>96</v>
      </c>
      <c r="Q124" s="272">
        <v>156</v>
      </c>
      <c r="R124" s="273" t="s">
        <v>353</v>
      </c>
      <c r="S124" s="273">
        <v>100</v>
      </c>
      <c r="T124" s="81">
        <v>171</v>
      </c>
      <c r="U124" s="82">
        <v>73800</v>
      </c>
      <c r="V124" s="83">
        <v>106</v>
      </c>
      <c r="W124" s="63">
        <v>183</v>
      </c>
      <c r="X124" s="14">
        <v>59694</v>
      </c>
      <c r="Y124" s="64">
        <v>115</v>
      </c>
      <c r="Z124" s="81">
        <v>188</v>
      </c>
      <c r="AA124" s="82">
        <v>51156</v>
      </c>
      <c r="AB124" s="83">
        <v>107</v>
      </c>
      <c r="AC124" s="63">
        <v>145</v>
      </c>
      <c r="AD124" s="14">
        <v>62573</v>
      </c>
      <c r="AE124" s="64">
        <v>124</v>
      </c>
      <c r="AF124" s="81">
        <v>143</v>
      </c>
      <c r="AG124" s="82">
        <v>72017</v>
      </c>
      <c r="AH124" s="83">
        <v>96</v>
      </c>
      <c r="AI124" s="63">
        <v>124</v>
      </c>
      <c r="AJ124" s="14">
        <v>93299</v>
      </c>
      <c r="AK124" s="64">
        <v>113</v>
      </c>
      <c r="AL124" s="78">
        <v>155</v>
      </c>
      <c r="AM124" s="79">
        <v>107334</v>
      </c>
      <c r="AN124" s="80">
        <v>106</v>
      </c>
      <c r="AO124" s="63">
        <v>207</v>
      </c>
      <c r="AP124" s="14">
        <v>113069</v>
      </c>
      <c r="AQ124" s="64">
        <v>84</v>
      </c>
      <c r="AR124" s="81">
        <v>244</v>
      </c>
      <c r="AS124" s="82">
        <v>122263</v>
      </c>
      <c r="AT124" s="83">
        <v>71</v>
      </c>
      <c r="AU124" s="63">
        <v>238</v>
      </c>
      <c r="AV124" s="14">
        <v>128778</v>
      </c>
      <c r="AW124" s="64">
        <v>56</v>
      </c>
      <c r="AX124" s="78">
        <v>237</v>
      </c>
      <c r="AY124" s="79">
        <v>104463</v>
      </c>
      <c r="AZ124" s="80">
        <v>57</v>
      </c>
      <c r="BA124" s="61">
        <v>215</v>
      </c>
      <c r="BB124" s="13">
        <v>102731</v>
      </c>
      <c r="BC124" s="62">
        <v>60</v>
      </c>
      <c r="BD124" s="81">
        <v>256</v>
      </c>
      <c r="BE124" s="82">
        <v>95754</v>
      </c>
      <c r="BF124" s="83">
        <v>71</v>
      </c>
    </row>
    <row r="125" spans="1:58" x14ac:dyDescent="0.2">
      <c r="A125" s="20" t="s">
        <v>145</v>
      </c>
      <c r="B125" s="523">
        <v>5</v>
      </c>
      <c r="C125" s="524" t="s">
        <v>4127</v>
      </c>
      <c r="D125" s="525">
        <v>82</v>
      </c>
      <c r="E125" s="272">
        <v>6</v>
      </c>
      <c r="F125" s="273" t="s">
        <v>3340</v>
      </c>
      <c r="G125" s="273">
        <v>37</v>
      </c>
      <c r="H125" s="145">
        <v>8</v>
      </c>
      <c r="I125" s="146" t="s">
        <v>2594</v>
      </c>
      <c r="J125" s="147">
        <v>119</v>
      </c>
      <c r="K125" s="135">
        <v>5</v>
      </c>
      <c r="L125" s="286" t="s">
        <v>1847</v>
      </c>
      <c r="M125" s="136">
        <v>105</v>
      </c>
      <c r="N125" s="314">
        <v>1</v>
      </c>
      <c r="O125" s="315" t="s">
        <v>490</v>
      </c>
      <c r="P125" s="316">
        <v>74</v>
      </c>
      <c r="Q125" s="272">
        <v>10</v>
      </c>
      <c r="R125" s="273" t="s">
        <v>354</v>
      </c>
      <c r="S125" s="273">
        <v>153</v>
      </c>
      <c r="T125" s="81">
        <v>3</v>
      </c>
      <c r="U125" s="82">
        <v>231633</v>
      </c>
      <c r="V125" s="83">
        <v>30</v>
      </c>
      <c r="W125" s="63">
        <v>2</v>
      </c>
      <c r="X125" s="14">
        <v>75150</v>
      </c>
      <c r="Y125" s="64">
        <v>57</v>
      </c>
      <c r="Z125" s="81">
        <v>2</v>
      </c>
      <c r="AA125" s="82">
        <v>232450</v>
      </c>
      <c r="AB125" s="83">
        <v>64</v>
      </c>
      <c r="AC125" s="63">
        <v>2</v>
      </c>
      <c r="AD125" s="14">
        <v>249402</v>
      </c>
      <c r="AE125" s="64">
        <v>147</v>
      </c>
      <c r="AF125" s="81">
        <v>5</v>
      </c>
      <c r="AG125" s="82">
        <v>315400</v>
      </c>
      <c r="AH125" s="83">
        <v>201</v>
      </c>
      <c r="AI125" s="63">
        <v>4</v>
      </c>
      <c r="AJ125" s="14">
        <v>262250</v>
      </c>
      <c r="AK125" s="64">
        <v>115</v>
      </c>
      <c r="AL125" s="81">
        <v>0</v>
      </c>
      <c r="AM125" s="82"/>
      <c r="AN125" s="83"/>
      <c r="AO125" s="63">
        <v>6</v>
      </c>
      <c r="AP125" s="14">
        <v>342142</v>
      </c>
      <c r="AQ125" s="64">
        <v>34</v>
      </c>
      <c r="AR125" s="81">
        <v>3</v>
      </c>
      <c r="AS125" s="82">
        <v>302333</v>
      </c>
      <c r="AT125" s="83">
        <v>48</v>
      </c>
      <c r="AU125" s="63">
        <v>2</v>
      </c>
      <c r="AV125" s="14">
        <v>339950</v>
      </c>
      <c r="AW125" s="64">
        <v>28</v>
      </c>
      <c r="AX125" s="78">
        <v>4</v>
      </c>
      <c r="AY125" s="79">
        <v>276500</v>
      </c>
      <c r="AZ125" s="80">
        <v>89</v>
      </c>
      <c r="BA125" s="61">
        <v>3</v>
      </c>
      <c r="BB125" s="13">
        <v>168633</v>
      </c>
      <c r="BC125" s="62">
        <v>47</v>
      </c>
      <c r="BD125" s="81"/>
      <c r="BE125" s="82"/>
      <c r="BF125" s="83"/>
    </row>
    <row r="126" spans="1:58" x14ac:dyDescent="0.2">
      <c r="A126" s="20" t="s">
        <v>146</v>
      </c>
      <c r="B126" s="523">
        <v>11</v>
      </c>
      <c r="C126" s="524" t="s">
        <v>4128</v>
      </c>
      <c r="D126" s="525">
        <v>87</v>
      </c>
      <c r="E126" s="272">
        <v>9</v>
      </c>
      <c r="F126" s="273" t="s">
        <v>3341</v>
      </c>
      <c r="G126" s="273">
        <v>128</v>
      </c>
      <c r="H126" s="145">
        <v>10</v>
      </c>
      <c r="I126" s="146" t="s">
        <v>2595</v>
      </c>
      <c r="J126" s="147">
        <v>60</v>
      </c>
      <c r="K126" s="135">
        <v>7</v>
      </c>
      <c r="L126" s="286" t="s">
        <v>1848</v>
      </c>
      <c r="M126" s="136">
        <v>108</v>
      </c>
      <c r="N126" s="314">
        <v>9</v>
      </c>
      <c r="O126" s="315" t="s">
        <v>1095</v>
      </c>
      <c r="P126" s="316">
        <v>116</v>
      </c>
      <c r="Q126" s="272">
        <v>5</v>
      </c>
      <c r="R126" s="273" t="s">
        <v>355</v>
      </c>
      <c r="S126" s="273">
        <v>152</v>
      </c>
      <c r="T126" s="81">
        <v>9</v>
      </c>
      <c r="U126" s="82">
        <v>209822</v>
      </c>
      <c r="V126" s="83">
        <v>74</v>
      </c>
      <c r="W126" s="63">
        <v>8</v>
      </c>
      <c r="X126" s="14">
        <v>200225</v>
      </c>
      <c r="Y126" s="64">
        <v>108</v>
      </c>
      <c r="Z126" s="81">
        <v>4</v>
      </c>
      <c r="AA126" s="82">
        <v>202225</v>
      </c>
      <c r="AB126" s="83">
        <v>196</v>
      </c>
      <c r="AC126" s="63">
        <v>3</v>
      </c>
      <c r="AD126" s="14">
        <v>308000</v>
      </c>
      <c r="AE126" s="64">
        <v>104</v>
      </c>
      <c r="AF126" s="81">
        <v>2</v>
      </c>
      <c r="AG126" s="82">
        <v>252500</v>
      </c>
      <c r="AH126" s="83">
        <v>126</v>
      </c>
      <c r="AI126" s="63">
        <v>3</v>
      </c>
      <c r="AJ126" s="14">
        <v>256633</v>
      </c>
      <c r="AK126" s="64">
        <v>34</v>
      </c>
      <c r="AL126" s="78">
        <v>8</v>
      </c>
      <c r="AM126" s="79">
        <v>291862</v>
      </c>
      <c r="AN126" s="80">
        <v>134</v>
      </c>
      <c r="AO126" s="63">
        <v>6</v>
      </c>
      <c r="AP126" s="14">
        <v>222150</v>
      </c>
      <c r="AQ126" s="64">
        <v>104</v>
      </c>
      <c r="AR126" s="81">
        <v>7</v>
      </c>
      <c r="AS126" s="82">
        <v>333071</v>
      </c>
      <c r="AT126" s="83">
        <v>200</v>
      </c>
      <c r="AU126" s="63">
        <v>6</v>
      </c>
      <c r="AV126" s="14">
        <v>242183</v>
      </c>
      <c r="AW126" s="64">
        <v>75</v>
      </c>
      <c r="AX126" s="78">
        <v>3</v>
      </c>
      <c r="AY126" s="79">
        <v>258800</v>
      </c>
      <c r="AZ126" s="80">
        <v>35</v>
      </c>
      <c r="BA126" s="61">
        <v>4</v>
      </c>
      <c r="BB126" s="13">
        <v>252450</v>
      </c>
      <c r="BC126" s="62">
        <v>169</v>
      </c>
      <c r="BD126" s="81"/>
      <c r="BE126" s="82"/>
      <c r="BF126" s="83"/>
    </row>
    <row r="127" spans="1:58" x14ac:dyDescent="0.2">
      <c r="A127" s="20" t="s">
        <v>246</v>
      </c>
      <c r="B127" s="523">
        <v>17</v>
      </c>
      <c r="C127" s="524" t="s">
        <v>4129</v>
      </c>
      <c r="D127" s="525">
        <v>82</v>
      </c>
      <c r="E127" s="272">
        <v>16</v>
      </c>
      <c r="F127" s="273" t="s">
        <v>3342</v>
      </c>
      <c r="G127" s="273">
        <v>67</v>
      </c>
      <c r="H127" s="145">
        <v>21</v>
      </c>
      <c r="I127" s="146" t="s">
        <v>2596</v>
      </c>
      <c r="J127" s="147">
        <v>43</v>
      </c>
      <c r="K127" s="135">
        <v>20</v>
      </c>
      <c r="L127" s="286" t="s">
        <v>1849</v>
      </c>
      <c r="M127" s="136">
        <v>66</v>
      </c>
      <c r="N127" s="314">
        <v>14</v>
      </c>
      <c r="O127" s="315" t="s">
        <v>1096</v>
      </c>
      <c r="P127" s="316">
        <v>121</v>
      </c>
      <c r="Q127" s="272">
        <v>13</v>
      </c>
      <c r="R127" s="273" t="s">
        <v>356</v>
      </c>
      <c r="S127" s="273">
        <v>105</v>
      </c>
      <c r="T127" s="81">
        <v>16</v>
      </c>
      <c r="U127" s="82">
        <v>119962</v>
      </c>
      <c r="V127" s="83">
        <v>65</v>
      </c>
      <c r="W127" s="63">
        <v>20</v>
      </c>
      <c r="X127" s="14">
        <v>112620</v>
      </c>
      <c r="Y127" s="64">
        <v>139</v>
      </c>
      <c r="Z127" s="81">
        <v>17</v>
      </c>
      <c r="AA127" s="82">
        <v>121988</v>
      </c>
      <c r="AB127" s="83">
        <v>143</v>
      </c>
      <c r="AC127" s="63">
        <v>7</v>
      </c>
      <c r="AD127" s="14">
        <v>142229</v>
      </c>
      <c r="AE127" s="64">
        <v>114</v>
      </c>
      <c r="AF127" s="81">
        <v>10</v>
      </c>
      <c r="AG127" s="82">
        <v>150550</v>
      </c>
      <c r="AH127" s="83">
        <v>88</v>
      </c>
      <c r="AI127" s="63">
        <v>9</v>
      </c>
      <c r="AJ127" s="14">
        <v>153767</v>
      </c>
      <c r="AK127" s="64">
        <v>152</v>
      </c>
      <c r="AL127" s="78">
        <v>16</v>
      </c>
      <c r="AM127" s="79">
        <v>188914</v>
      </c>
      <c r="AN127" s="80">
        <v>79</v>
      </c>
      <c r="AO127" s="63">
        <v>21</v>
      </c>
      <c r="AP127" s="14">
        <v>199572</v>
      </c>
      <c r="AQ127" s="64">
        <v>105</v>
      </c>
      <c r="AR127" s="81">
        <v>27</v>
      </c>
      <c r="AS127" s="82">
        <v>176029</v>
      </c>
      <c r="AT127" s="83">
        <v>67</v>
      </c>
      <c r="AU127" s="63">
        <v>26</v>
      </c>
      <c r="AV127" s="14">
        <v>191341</v>
      </c>
      <c r="AW127" s="64">
        <v>79</v>
      </c>
      <c r="AX127" s="78">
        <v>13</v>
      </c>
      <c r="AY127" s="79">
        <v>146623</v>
      </c>
      <c r="AZ127" s="80">
        <v>35</v>
      </c>
      <c r="BA127" s="61">
        <v>9</v>
      </c>
      <c r="BB127" s="13">
        <v>124533</v>
      </c>
      <c r="BC127" s="62">
        <v>64</v>
      </c>
      <c r="BD127" s="81"/>
      <c r="BE127" s="82"/>
      <c r="BF127" s="83"/>
    </row>
    <row r="128" spans="1:58" x14ac:dyDescent="0.2">
      <c r="A128" s="20" t="s">
        <v>194</v>
      </c>
      <c r="B128" s="523">
        <v>12</v>
      </c>
      <c r="C128" s="524" t="s">
        <v>4130</v>
      </c>
      <c r="D128" s="525">
        <v>36</v>
      </c>
      <c r="E128" s="272">
        <v>7</v>
      </c>
      <c r="F128" s="273" t="s">
        <v>3343</v>
      </c>
      <c r="G128" s="273">
        <v>39</v>
      </c>
      <c r="H128" s="145">
        <v>6</v>
      </c>
      <c r="I128" s="146" t="s">
        <v>2597</v>
      </c>
      <c r="J128" s="147">
        <v>46</v>
      </c>
      <c r="K128" s="135">
        <v>5</v>
      </c>
      <c r="L128" s="286" t="s">
        <v>1850</v>
      </c>
      <c r="M128" s="136">
        <v>102</v>
      </c>
      <c r="N128" s="314">
        <v>5</v>
      </c>
      <c r="O128" s="315" t="s">
        <v>1097</v>
      </c>
      <c r="P128" s="316">
        <v>109</v>
      </c>
      <c r="Q128" s="272">
        <v>13</v>
      </c>
      <c r="R128" s="273" t="s">
        <v>357</v>
      </c>
      <c r="S128" s="273">
        <v>92</v>
      </c>
      <c r="T128" s="81">
        <v>9</v>
      </c>
      <c r="U128" s="82">
        <v>153767</v>
      </c>
      <c r="V128" s="83">
        <v>87</v>
      </c>
      <c r="W128" s="63">
        <v>4</v>
      </c>
      <c r="X128" s="14">
        <v>157475</v>
      </c>
      <c r="Y128" s="64">
        <v>72</v>
      </c>
      <c r="Z128" s="81">
        <v>7</v>
      </c>
      <c r="AA128" s="82">
        <v>119143</v>
      </c>
      <c r="AB128" s="83">
        <v>112</v>
      </c>
      <c r="AC128" s="63">
        <v>9</v>
      </c>
      <c r="AD128" s="14">
        <v>128361</v>
      </c>
      <c r="AE128" s="64">
        <v>103</v>
      </c>
      <c r="AF128" s="81">
        <v>9</v>
      </c>
      <c r="AG128" s="82">
        <v>154188</v>
      </c>
      <c r="AH128" s="83">
        <v>86</v>
      </c>
      <c r="AI128" s="63">
        <v>8</v>
      </c>
      <c r="AJ128" s="14">
        <v>203788</v>
      </c>
      <c r="AK128" s="64">
        <v>106</v>
      </c>
      <c r="AL128" s="78">
        <v>10</v>
      </c>
      <c r="AM128" s="79">
        <v>249520</v>
      </c>
      <c r="AN128" s="80">
        <v>149</v>
      </c>
      <c r="AO128" s="63">
        <v>7</v>
      </c>
      <c r="AP128" s="14">
        <v>172100</v>
      </c>
      <c r="AQ128" s="64">
        <v>99</v>
      </c>
      <c r="AR128" s="81">
        <v>12</v>
      </c>
      <c r="AS128" s="82">
        <v>199267</v>
      </c>
      <c r="AT128" s="83">
        <v>141</v>
      </c>
      <c r="AU128" s="63">
        <v>5</v>
      </c>
      <c r="AV128" s="14">
        <v>164860</v>
      </c>
      <c r="AW128" s="64">
        <v>38</v>
      </c>
      <c r="AX128" s="78">
        <v>8</v>
      </c>
      <c r="AY128" s="79">
        <v>188488</v>
      </c>
      <c r="AZ128" s="80">
        <v>38</v>
      </c>
      <c r="BA128" s="61">
        <v>8</v>
      </c>
      <c r="BB128" s="13">
        <v>191000</v>
      </c>
      <c r="BC128" s="62">
        <v>79</v>
      </c>
      <c r="BD128" s="81">
        <v>5</v>
      </c>
      <c r="BE128" s="82">
        <v>101660</v>
      </c>
      <c r="BF128" s="83">
        <v>176</v>
      </c>
    </row>
    <row r="129" spans="1:58" x14ac:dyDescent="0.2">
      <c r="A129" s="20" t="s">
        <v>51</v>
      </c>
      <c r="B129" s="523">
        <v>32</v>
      </c>
      <c r="C129" s="524" t="s">
        <v>4131</v>
      </c>
      <c r="D129" s="525">
        <v>65</v>
      </c>
      <c r="E129" s="272">
        <v>24</v>
      </c>
      <c r="F129" s="273" t="s">
        <v>3344</v>
      </c>
      <c r="G129" s="273">
        <v>58</v>
      </c>
      <c r="H129" s="145">
        <v>30</v>
      </c>
      <c r="I129" s="146" t="s">
        <v>2598</v>
      </c>
      <c r="J129" s="147">
        <v>72</v>
      </c>
      <c r="K129" s="135">
        <v>28</v>
      </c>
      <c r="L129" s="286" t="s">
        <v>1851</v>
      </c>
      <c r="M129" s="136">
        <v>98</v>
      </c>
      <c r="N129" s="314">
        <v>31</v>
      </c>
      <c r="O129" s="315" t="s">
        <v>1098</v>
      </c>
      <c r="P129" s="316">
        <v>86</v>
      </c>
      <c r="Q129" s="272">
        <v>30</v>
      </c>
      <c r="R129" s="273" t="s">
        <v>358</v>
      </c>
      <c r="S129" s="273">
        <v>120</v>
      </c>
      <c r="T129" s="81">
        <v>21</v>
      </c>
      <c r="U129" s="82">
        <v>217644</v>
      </c>
      <c r="V129" s="83">
        <v>112</v>
      </c>
      <c r="W129" s="63">
        <v>27</v>
      </c>
      <c r="X129" s="14">
        <v>201649</v>
      </c>
      <c r="Y129" s="64">
        <v>140</v>
      </c>
      <c r="Z129" s="81">
        <v>24</v>
      </c>
      <c r="AA129" s="82">
        <v>176148</v>
      </c>
      <c r="AB129" s="83">
        <v>129</v>
      </c>
      <c r="AC129" s="63">
        <v>21</v>
      </c>
      <c r="AD129" s="14">
        <v>221005</v>
      </c>
      <c r="AE129" s="64">
        <v>135</v>
      </c>
      <c r="AF129" s="81">
        <v>22</v>
      </c>
      <c r="AG129" s="82">
        <v>184541</v>
      </c>
      <c r="AH129" s="83">
        <v>126</v>
      </c>
      <c r="AI129" s="63">
        <v>13</v>
      </c>
      <c r="AJ129" s="14">
        <v>268185</v>
      </c>
      <c r="AK129" s="64">
        <v>156</v>
      </c>
      <c r="AL129" s="78">
        <v>21</v>
      </c>
      <c r="AM129" s="79">
        <v>257988</v>
      </c>
      <c r="AN129" s="80">
        <v>132</v>
      </c>
      <c r="AO129" s="63">
        <v>31</v>
      </c>
      <c r="AP129" s="14">
        <v>265513</v>
      </c>
      <c r="AQ129" s="64">
        <v>108</v>
      </c>
      <c r="AR129" s="81">
        <v>30</v>
      </c>
      <c r="AS129" s="82">
        <v>237198</v>
      </c>
      <c r="AT129" s="83">
        <v>92</v>
      </c>
      <c r="AU129" s="63">
        <v>23</v>
      </c>
      <c r="AV129" s="14">
        <v>272532</v>
      </c>
      <c r="AW129" s="64">
        <v>88</v>
      </c>
      <c r="AX129" s="78">
        <v>36</v>
      </c>
      <c r="AY129" s="79">
        <v>211369</v>
      </c>
      <c r="AZ129" s="80">
        <v>75</v>
      </c>
      <c r="BA129" s="61">
        <v>24</v>
      </c>
      <c r="BB129" s="13">
        <v>198120</v>
      </c>
      <c r="BC129" s="62">
        <v>100</v>
      </c>
      <c r="BD129" s="81">
        <v>28</v>
      </c>
      <c r="BE129" s="82">
        <v>187921</v>
      </c>
      <c r="BF129" s="83">
        <v>69</v>
      </c>
    </row>
    <row r="130" spans="1:58" x14ac:dyDescent="0.2">
      <c r="A130" s="20" t="s">
        <v>253</v>
      </c>
      <c r="B130" s="523">
        <v>5</v>
      </c>
      <c r="C130" s="524" t="s">
        <v>4132</v>
      </c>
      <c r="D130" s="525">
        <v>62</v>
      </c>
      <c r="E130" s="272">
        <v>8</v>
      </c>
      <c r="F130" s="273" t="s">
        <v>3345</v>
      </c>
      <c r="G130" s="273">
        <v>34</v>
      </c>
      <c r="H130" s="145">
        <v>7</v>
      </c>
      <c r="I130" s="146" t="s">
        <v>2599</v>
      </c>
      <c r="J130" s="147">
        <v>108</v>
      </c>
      <c r="K130" s="135">
        <v>10</v>
      </c>
      <c r="L130" s="286" t="s">
        <v>1159</v>
      </c>
      <c r="M130" s="136">
        <v>41</v>
      </c>
      <c r="N130" s="314">
        <v>5</v>
      </c>
      <c r="O130" s="315" t="s">
        <v>1099</v>
      </c>
      <c r="P130" s="316">
        <v>111</v>
      </c>
      <c r="Q130" s="272">
        <v>13</v>
      </c>
      <c r="R130" s="273" t="s">
        <v>359</v>
      </c>
      <c r="S130" s="273">
        <v>172</v>
      </c>
      <c r="T130" s="81">
        <v>6</v>
      </c>
      <c r="U130" s="82">
        <v>262083</v>
      </c>
      <c r="V130" s="83">
        <v>264</v>
      </c>
      <c r="W130" s="63">
        <v>1</v>
      </c>
      <c r="X130" s="14">
        <v>1300000</v>
      </c>
      <c r="Y130" s="64">
        <v>79</v>
      </c>
      <c r="Z130" s="81">
        <v>5</v>
      </c>
      <c r="AA130" s="82">
        <v>306200</v>
      </c>
      <c r="AB130" s="83">
        <v>153</v>
      </c>
      <c r="AC130" s="63">
        <v>4</v>
      </c>
      <c r="AD130" s="14">
        <v>208750</v>
      </c>
      <c r="AE130" s="64">
        <v>171</v>
      </c>
      <c r="AF130" s="81">
        <v>3</v>
      </c>
      <c r="AG130" s="82">
        <v>218333</v>
      </c>
      <c r="AH130" s="83">
        <v>74</v>
      </c>
      <c r="AI130" s="63">
        <v>4</v>
      </c>
      <c r="AJ130" s="14">
        <v>245875</v>
      </c>
      <c r="AK130" s="64">
        <v>148</v>
      </c>
      <c r="AL130" s="78">
        <v>8</v>
      </c>
      <c r="AM130" s="79">
        <v>201112</v>
      </c>
      <c r="AN130" s="80">
        <v>111</v>
      </c>
      <c r="AO130" s="63">
        <v>5</v>
      </c>
      <c r="AP130" s="14">
        <v>188080</v>
      </c>
      <c r="AQ130" s="64">
        <v>58</v>
      </c>
      <c r="AR130" s="81">
        <v>5</v>
      </c>
      <c r="AS130" s="82">
        <v>374400</v>
      </c>
      <c r="AT130" s="83">
        <v>205</v>
      </c>
      <c r="AU130" s="63">
        <v>5</v>
      </c>
      <c r="AV130" s="14">
        <v>397060</v>
      </c>
      <c r="AW130" s="64">
        <v>77</v>
      </c>
      <c r="AX130" s="78">
        <v>10</v>
      </c>
      <c r="AY130" s="79">
        <v>207100</v>
      </c>
      <c r="AZ130" s="80">
        <v>53</v>
      </c>
      <c r="BA130" s="61">
        <v>4</v>
      </c>
      <c r="BB130" s="13">
        <v>252098</v>
      </c>
      <c r="BC130" s="62">
        <v>116</v>
      </c>
      <c r="BD130" s="81"/>
      <c r="BE130" s="82"/>
      <c r="BF130" s="83"/>
    </row>
    <row r="131" spans="1:58" x14ac:dyDescent="0.2">
      <c r="A131" s="24" t="s">
        <v>147</v>
      </c>
      <c r="B131" s="523">
        <v>5</v>
      </c>
      <c r="C131" s="524" t="s">
        <v>4133</v>
      </c>
      <c r="D131" s="525">
        <v>72</v>
      </c>
      <c r="E131" s="272">
        <v>6</v>
      </c>
      <c r="F131" s="273" t="s">
        <v>3346</v>
      </c>
      <c r="G131" s="273">
        <v>56</v>
      </c>
      <c r="H131" s="145">
        <v>4</v>
      </c>
      <c r="I131" s="146" t="s">
        <v>2600</v>
      </c>
      <c r="J131" s="147">
        <v>106</v>
      </c>
      <c r="K131" s="131">
        <v>4</v>
      </c>
      <c r="L131" s="305" t="s">
        <v>1852</v>
      </c>
      <c r="M131" s="132">
        <v>92</v>
      </c>
      <c r="N131" s="317">
        <v>2</v>
      </c>
      <c r="O131" s="318" t="s">
        <v>1100</v>
      </c>
      <c r="P131" s="319">
        <v>58</v>
      </c>
      <c r="Q131" s="275">
        <v>5</v>
      </c>
      <c r="R131" s="276" t="s">
        <v>360</v>
      </c>
      <c r="S131" s="276">
        <v>134</v>
      </c>
      <c r="T131" s="85">
        <v>4</v>
      </c>
      <c r="U131" s="85">
        <v>328800</v>
      </c>
      <c r="V131" s="86">
        <v>105</v>
      </c>
      <c r="W131" s="15">
        <v>5</v>
      </c>
      <c r="X131" s="15">
        <v>255480</v>
      </c>
      <c r="Y131" s="66">
        <v>135</v>
      </c>
      <c r="Z131" s="85">
        <v>5</v>
      </c>
      <c r="AA131" s="85">
        <v>174400</v>
      </c>
      <c r="AB131" s="86">
        <v>81</v>
      </c>
      <c r="AC131" s="15">
        <v>1</v>
      </c>
      <c r="AD131" s="15">
        <v>155000</v>
      </c>
      <c r="AE131" s="66">
        <v>166</v>
      </c>
      <c r="AF131" s="85">
        <v>2</v>
      </c>
      <c r="AG131" s="85">
        <v>287500</v>
      </c>
      <c r="AH131" s="86">
        <v>71</v>
      </c>
      <c r="AI131" s="15">
        <v>0</v>
      </c>
      <c r="AJ131" s="15"/>
      <c r="AK131" s="66"/>
      <c r="AL131" s="112">
        <v>1</v>
      </c>
      <c r="AM131" s="112">
        <v>305000</v>
      </c>
      <c r="AN131" s="113">
        <v>1</v>
      </c>
      <c r="AO131" s="15">
        <v>5</v>
      </c>
      <c r="AP131" s="15">
        <v>300500</v>
      </c>
      <c r="AQ131" s="66">
        <v>80</v>
      </c>
      <c r="AR131" s="85">
        <v>3</v>
      </c>
      <c r="AS131" s="85">
        <v>313667</v>
      </c>
      <c r="AT131" s="86">
        <v>62</v>
      </c>
      <c r="AU131" s="15">
        <v>2</v>
      </c>
      <c r="AV131" s="15">
        <v>384500</v>
      </c>
      <c r="AW131" s="66">
        <v>25</v>
      </c>
      <c r="AX131" s="112">
        <v>3</v>
      </c>
      <c r="AY131" s="112">
        <v>177333</v>
      </c>
      <c r="AZ131" s="113">
        <v>58</v>
      </c>
      <c r="BA131" s="12">
        <v>1</v>
      </c>
      <c r="BB131" s="12">
        <v>235000</v>
      </c>
      <c r="BC131" s="12">
        <v>40</v>
      </c>
      <c r="BD131" s="84"/>
      <c r="BE131" s="85"/>
      <c r="BF131" s="86"/>
    </row>
    <row r="132" spans="1:58" x14ac:dyDescent="0.2">
      <c r="A132" s="21" t="s">
        <v>92</v>
      </c>
      <c r="B132" s="537"/>
      <c r="C132" s="538"/>
      <c r="D132" s="539"/>
      <c r="E132" s="208"/>
      <c r="F132" s="489"/>
      <c r="G132" s="490"/>
      <c r="H132" s="196"/>
      <c r="I132" s="196"/>
      <c r="J132" s="342"/>
      <c r="K132" s="135"/>
      <c r="M132" s="136"/>
      <c r="N132" s="87"/>
      <c r="O132" s="88"/>
      <c r="P132" s="89"/>
      <c r="Q132" s="67"/>
      <c r="R132" s="3"/>
      <c r="S132" s="68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29"/>
      <c r="AP132" s="17"/>
      <c r="AQ132" s="130"/>
      <c r="AR132" s="148"/>
      <c r="AS132" s="149"/>
      <c r="AT132" s="150"/>
      <c r="AU132" s="129"/>
      <c r="AV132" s="17"/>
      <c r="AW132" s="130"/>
      <c r="AX132" s="148"/>
      <c r="AY132" s="149"/>
      <c r="AZ132" s="150"/>
      <c r="BA132" s="129"/>
      <c r="BB132" s="17"/>
      <c r="BC132" s="130"/>
      <c r="BD132" s="81"/>
      <c r="BE132" s="82"/>
      <c r="BF132" s="83"/>
    </row>
    <row r="133" spans="1:58" s="36" customFormat="1" x14ac:dyDescent="0.2">
      <c r="A133" s="19">
        <f ca="1">TODAY()</f>
        <v>44208</v>
      </c>
      <c r="B133" s="477">
        <v>2020</v>
      </c>
      <c r="C133" s="500"/>
      <c r="D133" s="348"/>
      <c r="E133" s="457">
        <v>2019</v>
      </c>
      <c r="F133" s="4"/>
      <c r="G133" s="458"/>
      <c r="H133" s="347">
        <v>2018</v>
      </c>
      <c r="I133" s="347"/>
      <c r="J133" s="348"/>
      <c r="K133" s="457">
        <v>2017</v>
      </c>
      <c r="L133" s="297"/>
      <c r="M133" s="458"/>
      <c r="N133" s="87">
        <v>2016</v>
      </c>
      <c r="O133" s="88"/>
      <c r="P133" s="89"/>
      <c r="Q133" s="67">
        <v>2015</v>
      </c>
      <c r="R133" s="3"/>
      <c r="S133" s="68"/>
      <c r="T133" s="87">
        <v>2014</v>
      </c>
      <c r="U133" s="88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102">
        <v>2009</v>
      </c>
      <c r="AJ133" s="103"/>
      <c r="AK133" s="104"/>
      <c r="AL133" s="123">
        <v>2008</v>
      </c>
      <c r="AM133" s="124"/>
      <c r="AN133" s="125"/>
      <c r="AO133" s="67">
        <v>2007</v>
      </c>
      <c r="AP133" s="3"/>
      <c r="AQ133" s="68"/>
      <c r="AR133" s="123">
        <v>2006</v>
      </c>
      <c r="AS133" s="124"/>
      <c r="AT133" s="125"/>
      <c r="AU133" s="105">
        <v>2005</v>
      </c>
      <c r="AV133" s="10"/>
      <c r="AW133" s="106"/>
      <c r="AX133" s="123">
        <v>2004</v>
      </c>
      <c r="AY133" s="124"/>
      <c r="AZ133" s="125"/>
      <c r="BA133" s="67">
        <v>2003</v>
      </c>
      <c r="BB133" s="3"/>
      <c r="BC133" s="68"/>
      <c r="BD133" s="87">
        <v>2002</v>
      </c>
      <c r="BE133" s="121"/>
      <c r="BF133" s="122"/>
    </row>
    <row r="134" spans="1:58" x14ac:dyDescent="0.2">
      <c r="B134" s="477" t="s">
        <v>262</v>
      </c>
      <c r="C134" s="500" t="s">
        <v>263</v>
      </c>
      <c r="D134" s="348" t="s">
        <v>264</v>
      </c>
      <c r="E134" s="457" t="s">
        <v>262</v>
      </c>
      <c r="F134" s="4" t="s">
        <v>263</v>
      </c>
      <c r="G134" s="458" t="s">
        <v>264</v>
      </c>
      <c r="H134" s="347" t="s">
        <v>262</v>
      </c>
      <c r="I134" s="347" t="s">
        <v>263</v>
      </c>
      <c r="J134" s="348" t="s">
        <v>264</v>
      </c>
      <c r="K134" s="457" t="s">
        <v>262</v>
      </c>
      <c r="L134" s="297" t="s">
        <v>263</v>
      </c>
      <c r="M134" s="458" t="s">
        <v>264</v>
      </c>
      <c r="N134" s="72" t="s">
        <v>262</v>
      </c>
      <c r="O134" s="73" t="s">
        <v>263</v>
      </c>
      <c r="P134" s="74" t="s">
        <v>264</v>
      </c>
      <c r="Q134" s="57" t="s">
        <v>262</v>
      </c>
      <c r="R134" s="46" t="s">
        <v>263</v>
      </c>
      <c r="S134" s="58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105" t="s">
        <v>262</v>
      </c>
      <c r="AJ134" s="10" t="s">
        <v>263</v>
      </c>
      <c r="AK134" s="106" t="s">
        <v>264</v>
      </c>
      <c r="AL134" s="72" t="s">
        <v>262</v>
      </c>
      <c r="AM134" s="73" t="s">
        <v>263</v>
      </c>
      <c r="AN134" s="74" t="s">
        <v>264</v>
      </c>
      <c r="AO134" s="57" t="s">
        <v>262</v>
      </c>
      <c r="AP134" s="46" t="s">
        <v>263</v>
      </c>
      <c r="AQ134" s="58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88" t="s">
        <v>263</v>
      </c>
      <c r="BF134" s="89" t="s">
        <v>264</v>
      </c>
    </row>
    <row r="135" spans="1:58" x14ac:dyDescent="0.2">
      <c r="A135" s="51" t="s">
        <v>129</v>
      </c>
      <c r="B135" s="518">
        <v>282</v>
      </c>
      <c r="C135" s="519" t="s">
        <v>4155</v>
      </c>
      <c r="D135" s="520">
        <v>70</v>
      </c>
      <c r="E135" s="279">
        <v>247</v>
      </c>
      <c r="F135" s="280" t="s">
        <v>3366</v>
      </c>
      <c r="G135" s="281">
        <v>61</v>
      </c>
      <c r="H135" s="225">
        <v>253</v>
      </c>
      <c r="I135" s="225" t="s">
        <v>2624</v>
      </c>
      <c r="J135" s="226">
        <v>72</v>
      </c>
      <c r="K135" s="255">
        <v>247</v>
      </c>
      <c r="L135" s="308" t="s">
        <v>1874</v>
      </c>
      <c r="M135" s="256">
        <v>89</v>
      </c>
      <c r="N135" s="320">
        <v>218</v>
      </c>
      <c r="O135" s="321" t="s">
        <v>1120</v>
      </c>
      <c r="P135" s="322">
        <v>80</v>
      </c>
      <c r="Q135" s="279">
        <v>224</v>
      </c>
      <c r="R135" s="280" t="s">
        <v>383</v>
      </c>
      <c r="S135" s="281">
        <v>111</v>
      </c>
      <c r="T135" s="76">
        <v>242</v>
      </c>
      <c r="U135" s="76">
        <v>123982</v>
      </c>
      <c r="V135" s="77">
        <v>116</v>
      </c>
      <c r="W135" s="47">
        <v>254</v>
      </c>
      <c r="X135" s="47">
        <v>134269</v>
      </c>
      <c r="Y135" s="60">
        <v>130</v>
      </c>
      <c r="Z135" s="76">
        <v>220</v>
      </c>
      <c r="AA135" s="76">
        <v>120677</v>
      </c>
      <c r="AB135" s="77">
        <v>127</v>
      </c>
      <c r="AC135" s="28">
        <v>176</v>
      </c>
      <c r="AD135" s="28">
        <v>124492</v>
      </c>
      <c r="AE135" s="91">
        <v>120</v>
      </c>
      <c r="AF135" s="95">
        <v>167</v>
      </c>
      <c r="AG135" s="95">
        <v>139173</v>
      </c>
      <c r="AH135" s="97">
        <v>111</v>
      </c>
      <c r="AI135" s="28">
        <v>141</v>
      </c>
      <c r="AJ135" s="28">
        <v>139521</v>
      </c>
      <c r="AK135" s="91">
        <v>112</v>
      </c>
      <c r="AL135" s="95">
        <v>189</v>
      </c>
      <c r="AM135" s="95">
        <v>158874</v>
      </c>
      <c r="AN135" s="97">
        <v>118</v>
      </c>
      <c r="AO135" s="28">
        <v>252</v>
      </c>
      <c r="AP135" s="28">
        <v>160149</v>
      </c>
      <c r="AQ135" s="91">
        <v>103</v>
      </c>
      <c r="AR135" s="95">
        <v>293</v>
      </c>
      <c r="AS135" s="95">
        <v>143273</v>
      </c>
      <c r="AT135" s="97">
        <v>87</v>
      </c>
      <c r="AU135" s="28">
        <v>266</v>
      </c>
      <c r="AV135" s="28">
        <v>143533</v>
      </c>
      <c r="AW135" s="91">
        <v>76</v>
      </c>
      <c r="AX135" s="95">
        <v>101</v>
      </c>
      <c r="AY135" s="95">
        <v>137335</v>
      </c>
      <c r="AZ135" s="97">
        <v>103</v>
      </c>
      <c r="BA135" s="28">
        <v>288</v>
      </c>
      <c r="BB135" s="28">
        <v>132008</v>
      </c>
      <c r="BC135" s="91">
        <v>86</v>
      </c>
      <c r="BD135" s="152"/>
      <c r="BE135" s="152"/>
      <c r="BF135" s="153"/>
    </row>
    <row r="136" spans="1:58" x14ac:dyDescent="0.2">
      <c r="A136" s="20" t="s">
        <v>166</v>
      </c>
      <c r="B136" s="430">
        <v>1</v>
      </c>
      <c r="C136" s="524" t="s">
        <v>4135</v>
      </c>
      <c r="D136" s="525">
        <v>70</v>
      </c>
      <c r="E136" s="272">
        <v>1</v>
      </c>
      <c r="F136" s="273" t="s">
        <v>3348</v>
      </c>
      <c r="G136" s="273">
        <v>111</v>
      </c>
      <c r="H136" s="145">
        <v>1</v>
      </c>
      <c r="I136" s="146" t="s">
        <v>2602</v>
      </c>
      <c r="J136" s="147">
        <v>461</v>
      </c>
      <c r="K136" s="135">
        <v>1</v>
      </c>
      <c r="L136" s="286" t="s">
        <v>1854</v>
      </c>
      <c r="M136" s="136">
        <v>143</v>
      </c>
      <c r="N136" s="314">
        <v>0</v>
      </c>
      <c r="O136" s="315" t="s">
        <v>270</v>
      </c>
      <c r="P136" s="316">
        <v>0</v>
      </c>
      <c r="Q136" s="272">
        <v>1</v>
      </c>
      <c r="R136" s="273" t="s">
        <v>362</v>
      </c>
      <c r="S136" s="273">
        <v>29</v>
      </c>
      <c r="T136" s="81">
        <v>3</v>
      </c>
      <c r="U136" s="82">
        <v>138473</v>
      </c>
      <c r="V136" s="83">
        <v>281</v>
      </c>
      <c r="W136" s="63">
        <v>0</v>
      </c>
      <c r="X136" s="14">
        <v>0</v>
      </c>
      <c r="Y136" s="64">
        <v>0</v>
      </c>
      <c r="Z136" s="81">
        <v>0</v>
      </c>
      <c r="AA136" s="82"/>
      <c r="AB136" s="83"/>
      <c r="AC136" s="63">
        <v>4</v>
      </c>
      <c r="AD136" s="14">
        <v>113769</v>
      </c>
      <c r="AE136" s="64">
        <v>111</v>
      </c>
      <c r="AF136" s="81">
        <v>1</v>
      </c>
      <c r="AG136" s="82">
        <v>129900</v>
      </c>
      <c r="AH136" s="83">
        <v>81</v>
      </c>
      <c r="AI136" s="63">
        <v>1</v>
      </c>
      <c r="AJ136" s="14">
        <v>190000</v>
      </c>
      <c r="AK136" s="64">
        <v>61</v>
      </c>
      <c r="AL136" s="78">
        <v>2</v>
      </c>
      <c r="AM136" s="79">
        <v>118350</v>
      </c>
      <c r="AN136" s="80">
        <v>164</v>
      </c>
      <c r="AO136" s="63">
        <v>2</v>
      </c>
      <c r="AP136" s="14">
        <v>147950</v>
      </c>
      <c r="AQ136" s="64">
        <v>81</v>
      </c>
      <c r="AR136" s="81">
        <v>4</v>
      </c>
      <c r="AS136" s="82">
        <v>142250</v>
      </c>
      <c r="AT136" s="83">
        <v>30</v>
      </c>
      <c r="AU136" s="63">
        <v>4</v>
      </c>
      <c r="AV136" s="14">
        <v>207125</v>
      </c>
      <c r="AW136" s="64">
        <v>92</v>
      </c>
      <c r="AX136" s="81">
        <v>0</v>
      </c>
      <c r="AY136" s="82"/>
      <c r="AZ136" s="83"/>
      <c r="BA136" s="63">
        <v>2</v>
      </c>
      <c r="BB136" s="14">
        <v>141050</v>
      </c>
      <c r="BC136" s="64">
        <v>200</v>
      </c>
      <c r="BD136" s="81"/>
      <c r="BE136" s="82"/>
      <c r="BF136" s="83"/>
    </row>
    <row r="137" spans="1:58" x14ac:dyDescent="0.2">
      <c r="A137" s="20" t="s">
        <v>167</v>
      </c>
      <c r="B137" s="523">
        <v>2</v>
      </c>
      <c r="C137" s="524" t="s">
        <v>4136</v>
      </c>
      <c r="D137" s="525">
        <v>41</v>
      </c>
      <c r="E137" s="272">
        <v>0</v>
      </c>
      <c r="F137" s="273" t="s">
        <v>270</v>
      </c>
      <c r="G137" s="273">
        <v>0</v>
      </c>
      <c r="H137" s="145">
        <v>2</v>
      </c>
      <c r="I137" s="146" t="s">
        <v>2603</v>
      </c>
      <c r="J137" s="147">
        <v>81</v>
      </c>
      <c r="K137" s="135">
        <v>3</v>
      </c>
      <c r="L137" s="286" t="s">
        <v>1855</v>
      </c>
      <c r="M137" s="136">
        <v>90</v>
      </c>
      <c r="N137" s="314">
        <v>2</v>
      </c>
      <c r="O137" s="315" t="s">
        <v>1102</v>
      </c>
      <c r="P137" s="316">
        <v>147</v>
      </c>
      <c r="Q137" s="272">
        <v>1</v>
      </c>
      <c r="R137" s="273" t="s">
        <v>363</v>
      </c>
      <c r="S137" s="273">
        <v>177</v>
      </c>
      <c r="T137" s="81">
        <v>0</v>
      </c>
      <c r="U137" s="82">
        <v>0</v>
      </c>
      <c r="V137" s="83">
        <v>0</v>
      </c>
      <c r="W137" s="63">
        <v>2</v>
      </c>
      <c r="X137" s="14">
        <v>109000</v>
      </c>
      <c r="Y137" s="64">
        <v>131</v>
      </c>
      <c r="Z137" s="81">
        <v>2</v>
      </c>
      <c r="AA137" s="82">
        <v>50500</v>
      </c>
      <c r="AB137" s="83">
        <v>181</v>
      </c>
      <c r="AC137" s="63">
        <v>0</v>
      </c>
      <c r="AE137" s="64"/>
      <c r="AF137" s="81">
        <v>2</v>
      </c>
      <c r="AG137" s="82">
        <v>101500</v>
      </c>
      <c r="AH137" s="83">
        <v>21</v>
      </c>
      <c r="AI137" s="63">
        <v>1</v>
      </c>
      <c r="AJ137" s="14">
        <v>77900</v>
      </c>
      <c r="AK137" s="64">
        <v>53</v>
      </c>
      <c r="AL137" s="78">
        <v>3</v>
      </c>
      <c r="AM137" s="79">
        <v>123707</v>
      </c>
      <c r="AN137" s="80">
        <v>102</v>
      </c>
      <c r="AO137" s="63">
        <v>1</v>
      </c>
      <c r="AP137" s="14">
        <v>225000</v>
      </c>
      <c r="AQ137" s="64">
        <v>56</v>
      </c>
      <c r="AR137" s="82">
        <v>2</v>
      </c>
      <c r="AS137" s="82">
        <v>138500</v>
      </c>
      <c r="AT137" s="83">
        <v>14</v>
      </c>
      <c r="AU137" s="63">
        <v>0</v>
      </c>
      <c r="AW137" s="64"/>
      <c r="AX137" s="81">
        <v>2</v>
      </c>
      <c r="AY137" s="82">
        <v>157300</v>
      </c>
      <c r="AZ137" s="83">
        <v>21</v>
      </c>
      <c r="BA137" s="63">
        <v>6</v>
      </c>
      <c r="BB137" s="14">
        <v>134916</v>
      </c>
      <c r="BC137" s="64">
        <v>99</v>
      </c>
      <c r="BD137" s="81"/>
      <c r="BE137" s="82"/>
      <c r="BF137" s="83"/>
    </row>
    <row r="138" spans="1:58" x14ac:dyDescent="0.2">
      <c r="A138" s="20" t="s">
        <v>168</v>
      </c>
      <c r="B138" s="523">
        <v>7</v>
      </c>
      <c r="C138" s="524" t="s">
        <v>4137</v>
      </c>
      <c r="D138" s="525">
        <v>60</v>
      </c>
      <c r="E138" s="272">
        <v>9</v>
      </c>
      <c r="F138" s="273" t="s">
        <v>3349</v>
      </c>
      <c r="G138" s="273">
        <v>57</v>
      </c>
      <c r="H138" s="145">
        <v>4</v>
      </c>
      <c r="I138" s="146" t="s">
        <v>2604</v>
      </c>
      <c r="J138" s="147">
        <v>118</v>
      </c>
      <c r="K138" s="135">
        <v>2</v>
      </c>
      <c r="L138" s="286" t="s">
        <v>1856</v>
      </c>
      <c r="M138" s="136">
        <v>149</v>
      </c>
      <c r="N138" s="314">
        <v>5</v>
      </c>
      <c r="O138" s="315" t="s">
        <v>1103</v>
      </c>
      <c r="P138" s="316">
        <v>131</v>
      </c>
      <c r="Q138" s="272">
        <v>5</v>
      </c>
      <c r="R138" s="273" t="s">
        <v>364</v>
      </c>
      <c r="S138" s="273">
        <v>128</v>
      </c>
      <c r="T138" s="81">
        <v>3</v>
      </c>
      <c r="U138" s="82">
        <v>140167</v>
      </c>
      <c r="V138" s="83">
        <v>267</v>
      </c>
      <c r="W138" s="63">
        <v>4</v>
      </c>
      <c r="X138" s="14">
        <v>93682</v>
      </c>
      <c r="Y138" s="64">
        <v>91</v>
      </c>
      <c r="Z138" s="81">
        <v>6</v>
      </c>
      <c r="AA138" s="82">
        <v>149458</v>
      </c>
      <c r="AB138" s="83">
        <v>115</v>
      </c>
      <c r="AC138" s="63">
        <v>3</v>
      </c>
      <c r="AD138" s="14">
        <v>110000</v>
      </c>
      <c r="AE138" s="64">
        <v>67</v>
      </c>
      <c r="AF138" s="81">
        <v>4</v>
      </c>
      <c r="AG138" s="82">
        <v>161750</v>
      </c>
      <c r="AH138" s="83">
        <v>37</v>
      </c>
      <c r="AI138" s="63">
        <v>4</v>
      </c>
      <c r="AJ138" s="14">
        <v>137050</v>
      </c>
      <c r="AK138" s="64">
        <v>119</v>
      </c>
      <c r="AL138" s="78">
        <v>6</v>
      </c>
      <c r="AM138" s="79">
        <v>171067</v>
      </c>
      <c r="AN138" s="80">
        <v>93</v>
      </c>
      <c r="AO138" s="63">
        <v>6</v>
      </c>
      <c r="AP138" s="14">
        <v>164933</v>
      </c>
      <c r="AQ138" s="64">
        <v>112</v>
      </c>
      <c r="AR138" s="81">
        <v>7</v>
      </c>
      <c r="AS138" s="82">
        <v>218962</v>
      </c>
      <c r="AT138" s="83">
        <v>116</v>
      </c>
      <c r="AU138" s="63">
        <v>6</v>
      </c>
      <c r="AV138" s="14">
        <v>137150</v>
      </c>
      <c r="AW138" s="64">
        <v>91</v>
      </c>
      <c r="AX138" s="81">
        <v>1</v>
      </c>
      <c r="AY138" s="82">
        <v>880000</v>
      </c>
      <c r="AZ138" s="83">
        <v>33</v>
      </c>
      <c r="BA138" s="63">
        <v>6</v>
      </c>
      <c r="BB138" s="14">
        <v>126583</v>
      </c>
      <c r="BC138" s="64">
        <v>129</v>
      </c>
      <c r="BD138" s="81"/>
      <c r="BE138" s="82"/>
      <c r="BF138" s="83"/>
    </row>
    <row r="139" spans="1:58" x14ac:dyDescent="0.2">
      <c r="A139" s="20" t="s">
        <v>169</v>
      </c>
      <c r="B139" s="523">
        <v>4</v>
      </c>
      <c r="C139" s="524" t="s">
        <v>4138</v>
      </c>
      <c r="D139" s="525">
        <v>243</v>
      </c>
      <c r="E139" s="272">
        <v>3</v>
      </c>
      <c r="F139" s="273" t="s">
        <v>3350</v>
      </c>
      <c r="G139" s="273">
        <v>7</v>
      </c>
      <c r="H139" s="145">
        <v>3</v>
      </c>
      <c r="I139" s="146" t="s">
        <v>2605</v>
      </c>
      <c r="J139" s="147">
        <v>84</v>
      </c>
      <c r="K139" s="135">
        <v>6</v>
      </c>
      <c r="L139" s="286" t="s">
        <v>1857</v>
      </c>
      <c r="M139" s="136">
        <v>134</v>
      </c>
      <c r="N139" s="314">
        <v>4</v>
      </c>
      <c r="O139" s="315" t="s">
        <v>1104</v>
      </c>
      <c r="P139" s="316">
        <v>104</v>
      </c>
      <c r="Q139" s="272">
        <v>6</v>
      </c>
      <c r="R139" s="273" t="s">
        <v>365</v>
      </c>
      <c r="S139" s="273">
        <v>379</v>
      </c>
      <c r="T139" s="81">
        <v>5</v>
      </c>
      <c r="U139" s="82">
        <v>171000</v>
      </c>
      <c r="V139" s="83">
        <v>148</v>
      </c>
      <c r="W139" s="63">
        <v>4</v>
      </c>
      <c r="X139" s="14">
        <v>260850</v>
      </c>
      <c r="Y139" s="64">
        <v>335</v>
      </c>
      <c r="Z139" s="81">
        <v>5</v>
      </c>
      <c r="AA139" s="82">
        <v>171980</v>
      </c>
      <c r="AB139" s="83">
        <v>97</v>
      </c>
      <c r="AC139" s="63">
        <v>2</v>
      </c>
      <c r="AD139" s="14">
        <v>287500</v>
      </c>
      <c r="AE139" s="64">
        <v>173</v>
      </c>
      <c r="AF139" s="81">
        <v>4</v>
      </c>
      <c r="AG139" s="82">
        <v>155825</v>
      </c>
      <c r="AH139" s="83">
        <v>306</v>
      </c>
      <c r="AI139" s="63">
        <v>1</v>
      </c>
      <c r="AJ139" s="14">
        <v>210000</v>
      </c>
      <c r="AK139" s="64">
        <v>47</v>
      </c>
      <c r="AL139" s="78">
        <v>4</v>
      </c>
      <c r="AM139" s="79">
        <v>373500</v>
      </c>
      <c r="AN139" s="80">
        <v>125</v>
      </c>
      <c r="AO139" s="63">
        <v>3</v>
      </c>
      <c r="AP139" s="14">
        <v>737000</v>
      </c>
      <c r="AQ139" s="64">
        <v>72</v>
      </c>
      <c r="AR139" s="81">
        <v>6</v>
      </c>
      <c r="AS139" s="82">
        <v>228867</v>
      </c>
      <c r="AT139" s="83">
        <v>133</v>
      </c>
      <c r="AU139" s="63">
        <v>4</v>
      </c>
      <c r="AV139" s="14">
        <v>155600</v>
      </c>
      <c r="AW139" s="64">
        <v>52</v>
      </c>
      <c r="AX139" s="81">
        <v>6</v>
      </c>
      <c r="AY139" s="82">
        <v>229150</v>
      </c>
      <c r="AZ139" s="83">
        <v>105</v>
      </c>
      <c r="BA139" s="63">
        <v>7</v>
      </c>
      <c r="BB139" s="14">
        <v>232500</v>
      </c>
      <c r="BC139" s="64">
        <v>85</v>
      </c>
      <c r="BD139" s="81"/>
      <c r="BE139" s="82"/>
      <c r="BF139" s="83"/>
    </row>
    <row r="140" spans="1:58" x14ac:dyDescent="0.2">
      <c r="A140" s="20" t="s">
        <v>170</v>
      </c>
      <c r="B140" s="523">
        <v>0</v>
      </c>
      <c r="C140" s="524" t="s">
        <v>270</v>
      </c>
      <c r="D140" s="525">
        <v>0</v>
      </c>
      <c r="E140" s="272">
        <v>1</v>
      </c>
      <c r="F140" s="273" t="s">
        <v>3351</v>
      </c>
      <c r="G140" s="273">
        <v>3</v>
      </c>
      <c r="H140" s="145">
        <v>1</v>
      </c>
      <c r="I140" s="146" t="s">
        <v>2606</v>
      </c>
      <c r="J140" s="147">
        <v>91</v>
      </c>
      <c r="K140" s="135">
        <v>3</v>
      </c>
      <c r="L140" s="286" t="s">
        <v>1843</v>
      </c>
      <c r="M140" s="136">
        <v>77</v>
      </c>
      <c r="N140" s="314">
        <v>1</v>
      </c>
      <c r="O140" s="315" t="s">
        <v>1105</v>
      </c>
      <c r="P140" s="316">
        <v>38</v>
      </c>
      <c r="Q140" s="272">
        <v>2</v>
      </c>
      <c r="R140" s="273" t="s">
        <v>366</v>
      </c>
      <c r="S140" s="273">
        <v>89</v>
      </c>
      <c r="T140" s="81">
        <v>1</v>
      </c>
      <c r="U140" s="82">
        <v>214000</v>
      </c>
      <c r="V140" s="83">
        <v>155</v>
      </c>
      <c r="W140" s="63">
        <v>1</v>
      </c>
      <c r="X140" s="14">
        <v>260000</v>
      </c>
      <c r="Y140" s="64">
        <v>403</v>
      </c>
      <c r="Z140" s="81">
        <v>0</v>
      </c>
      <c r="AA140" s="82"/>
      <c r="AB140" s="83"/>
      <c r="AC140" s="63">
        <v>2</v>
      </c>
      <c r="AD140" s="14">
        <v>159500</v>
      </c>
      <c r="AE140" s="64">
        <v>86</v>
      </c>
      <c r="AF140" s="81">
        <v>2</v>
      </c>
      <c r="AG140" s="82">
        <v>150000</v>
      </c>
      <c r="AH140" s="83">
        <v>97</v>
      </c>
      <c r="AI140" s="63">
        <v>1</v>
      </c>
      <c r="AJ140" s="14">
        <v>215000</v>
      </c>
      <c r="AK140" s="64">
        <v>5</v>
      </c>
      <c r="AL140" s="78">
        <v>2</v>
      </c>
      <c r="AM140" s="79">
        <v>86750</v>
      </c>
      <c r="AN140" s="80">
        <v>34</v>
      </c>
      <c r="AO140" s="63">
        <v>2</v>
      </c>
      <c r="AP140" s="14">
        <v>151450</v>
      </c>
      <c r="AQ140" s="64">
        <v>63</v>
      </c>
      <c r="AR140" s="81">
        <v>0</v>
      </c>
      <c r="AS140" s="82"/>
      <c r="AT140" s="83"/>
      <c r="AU140" s="63">
        <v>1</v>
      </c>
      <c r="AV140" s="14">
        <v>111300</v>
      </c>
      <c r="AW140" s="64">
        <v>8</v>
      </c>
      <c r="AX140" s="81">
        <v>1</v>
      </c>
      <c r="AY140" s="82">
        <v>79900</v>
      </c>
      <c r="AZ140" s="83">
        <v>695</v>
      </c>
      <c r="BA140" s="63">
        <v>0</v>
      </c>
      <c r="BC140" s="64"/>
      <c r="BD140" s="81"/>
      <c r="BE140" s="82"/>
      <c r="BF140" s="83"/>
    </row>
    <row r="141" spans="1:58" x14ac:dyDescent="0.2">
      <c r="A141" s="20" t="s">
        <v>171</v>
      </c>
      <c r="B141" s="523">
        <v>3</v>
      </c>
      <c r="C141" s="524" t="s">
        <v>4139</v>
      </c>
      <c r="D141" s="525">
        <v>154</v>
      </c>
      <c r="E141" s="272">
        <v>2</v>
      </c>
      <c r="F141" s="273" t="s">
        <v>2671</v>
      </c>
      <c r="G141" s="273">
        <v>83</v>
      </c>
      <c r="H141" s="145">
        <v>0</v>
      </c>
      <c r="I141" s="146" t="s">
        <v>270</v>
      </c>
      <c r="J141" s="147">
        <v>0</v>
      </c>
      <c r="K141" s="135">
        <v>0</v>
      </c>
      <c r="L141" s="286" t="s">
        <v>270</v>
      </c>
      <c r="M141" s="136">
        <v>0</v>
      </c>
      <c r="N141" s="314">
        <v>1</v>
      </c>
      <c r="O141" s="315" t="s">
        <v>374</v>
      </c>
      <c r="P141" s="316">
        <v>1</v>
      </c>
      <c r="Q141" s="272">
        <v>0</v>
      </c>
      <c r="R141" s="273" t="s">
        <v>270</v>
      </c>
      <c r="S141" s="273">
        <v>0</v>
      </c>
      <c r="T141" s="81">
        <v>2</v>
      </c>
      <c r="U141" s="82">
        <v>192500</v>
      </c>
      <c r="V141" s="83">
        <v>31</v>
      </c>
      <c r="W141" s="63">
        <v>2</v>
      </c>
      <c r="X141" s="14">
        <v>426000</v>
      </c>
      <c r="Y141" s="64">
        <v>284</v>
      </c>
      <c r="Z141" s="81">
        <v>2</v>
      </c>
      <c r="AA141" s="82">
        <v>125000</v>
      </c>
      <c r="AB141" s="83">
        <v>44</v>
      </c>
      <c r="AC141" s="63">
        <v>3</v>
      </c>
      <c r="AD141" s="14">
        <v>154383</v>
      </c>
      <c r="AE141" s="64">
        <v>135</v>
      </c>
      <c r="AF141" s="81">
        <v>0</v>
      </c>
      <c r="AG141" s="82"/>
      <c r="AH141" s="83"/>
      <c r="AI141" s="63">
        <v>1</v>
      </c>
      <c r="AJ141" s="14">
        <v>230000</v>
      </c>
      <c r="AK141" s="64">
        <v>19</v>
      </c>
      <c r="AL141" s="78">
        <v>1</v>
      </c>
      <c r="AM141" s="79">
        <v>139000</v>
      </c>
      <c r="AN141" s="80">
        <v>189</v>
      </c>
      <c r="AO141" s="63">
        <v>2</v>
      </c>
      <c r="AP141" s="14">
        <v>132250</v>
      </c>
      <c r="AQ141" s="64">
        <v>95</v>
      </c>
      <c r="AR141" s="81">
        <v>0</v>
      </c>
      <c r="AS141" s="82"/>
      <c r="AT141" s="83"/>
      <c r="AU141" s="63">
        <v>0</v>
      </c>
      <c r="AW141" s="64"/>
      <c r="AX141" s="81">
        <v>2</v>
      </c>
      <c r="AY141" s="82">
        <v>169950</v>
      </c>
      <c r="AZ141" s="83">
        <v>51</v>
      </c>
      <c r="BA141" s="63">
        <v>1</v>
      </c>
      <c r="BB141" s="14">
        <v>358000</v>
      </c>
      <c r="BC141" s="64">
        <v>31</v>
      </c>
      <c r="BD141" s="81"/>
      <c r="BE141" s="82"/>
      <c r="BF141" s="83"/>
    </row>
    <row r="142" spans="1:58" x14ac:dyDescent="0.2">
      <c r="A142" s="20" t="s">
        <v>172</v>
      </c>
      <c r="B142" s="523">
        <v>2</v>
      </c>
      <c r="C142" s="524" t="s">
        <v>4140</v>
      </c>
      <c r="D142" s="525">
        <v>77</v>
      </c>
      <c r="E142" s="272">
        <v>2</v>
      </c>
      <c r="F142" s="273" t="s">
        <v>281</v>
      </c>
      <c r="G142" s="273">
        <v>21</v>
      </c>
      <c r="H142" s="145">
        <v>2</v>
      </c>
      <c r="I142" s="146" t="s">
        <v>2607</v>
      </c>
      <c r="J142" s="147">
        <v>89</v>
      </c>
      <c r="K142" s="135">
        <v>1</v>
      </c>
      <c r="L142" s="286" t="s">
        <v>1858</v>
      </c>
      <c r="M142" s="136">
        <v>256</v>
      </c>
      <c r="N142" s="314">
        <v>1</v>
      </c>
      <c r="O142" s="315" t="s">
        <v>1106</v>
      </c>
      <c r="P142" s="316">
        <v>31</v>
      </c>
      <c r="Q142" s="272">
        <v>1</v>
      </c>
      <c r="R142" s="273" t="s">
        <v>367</v>
      </c>
      <c r="S142" s="273">
        <v>172</v>
      </c>
      <c r="T142" s="81">
        <v>1</v>
      </c>
      <c r="U142" s="82">
        <v>400000</v>
      </c>
      <c r="V142" s="83">
        <v>264</v>
      </c>
      <c r="W142" s="63">
        <v>2</v>
      </c>
      <c r="X142" s="14">
        <v>140500</v>
      </c>
      <c r="Y142" s="64">
        <v>40</v>
      </c>
      <c r="Z142" s="81">
        <v>0</v>
      </c>
      <c r="AA142" s="82"/>
      <c r="AB142" s="83"/>
      <c r="AC142" s="63">
        <v>1</v>
      </c>
      <c r="AD142" s="14">
        <v>160000</v>
      </c>
      <c r="AE142" s="64">
        <v>647</v>
      </c>
      <c r="AF142" s="81">
        <v>0</v>
      </c>
      <c r="AG142" s="82"/>
      <c r="AH142" s="83"/>
      <c r="AI142" s="63">
        <v>0</v>
      </c>
      <c r="AJ142" s="14"/>
      <c r="AK142" s="64"/>
      <c r="AL142" s="81">
        <v>0</v>
      </c>
      <c r="AM142" s="82"/>
      <c r="AN142" s="83"/>
      <c r="AO142" s="63">
        <v>3</v>
      </c>
      <c r="AP142" s="14">
        <v>253000</v>
      </c>
      <c r="AQ142" s="64">
        <v>95</v>
      </c>
      <c r="AR142" s="81">
        <v>0</v>
      </c>
      <c r="AS142" s="82"/>
      <c r="AT142" s="83"/>
      <c r="AU142" s="63">
        <v>1</v>
      </c>
      <c r="AV142" s="14">
        <v>133000</v>
      </c>
      <c r="AW142" s="64">
        <v>35</v>
      </c>
      <c r="AX142" s="81">
        <v>1</v>
      </c>
      <c r="AY142" s="82">
        <v>272500</v>
      </c>
      <c r="AZ142" s="83">
        <v>128</v>
      </c>
      <c r="BA142" s="63">
        <v>2</v>
      </c>
      <c r="BB142" s="14">
        <v>202450</v>
      </c>
      <c r="BC142" s="64">
        <v>46</v>
      </c>
      <c r="BD142" s="81"/>
      <c r="BE142" s="82"/>
      <c r="BF142" s="83"/>
    </row>
    <row r="143" spans="1:58" x14ac:dyDescent="0.2">
      <c r="A143" s="20" t="s">
        <v>173</v>
      </c>
      <c r="B143" s="523">
        <v>2</v>
      </c>
      <c r="C143" s="524" t="s">
        <v>4141</v>
      </c>
      <c r="D143" s="525">
        <v>11</v>
      </c>
      <c r="E143" s="272">
        <v>2</v>
      </c>
      <c r="F143" s="273" t="s">
        <v>3352</v>
      </c>
      <c r="G143" s="273">
        <v>157</v>
      </c>
      <c r="H143" s="145">
        <v>7</v>
      </c>
      <c r="I143" s="146" t="s">
        <v>2608</v>
      </c>
      <c r="J143" s="147">
        <v>82</v>
      </c>
      <c r="K143" s="135">
        <v>8</v>
      </c>
      <c r="L143" s="286" t="s">
        <v>1859</v>
      </c>
      <c r="M143" s="136">
        <v>161</v>
      </c>
      <c r="N143" s="314">
        <v>2</v>
      </c>
      <c r="O143" s="315" t="s">
        <v>1107</v>
      </c>
      <c r="P143" s="316">
        <v>122</v>
      </c>
      <c r="Q143" s="272">
        <v>1</v>
      </c>
      <c r="R143" s="273" t="s">
        <v>368</v>
      </c>
      <c r="S143" s="273">
        <v>665</v>
      </c>
      <c r="T143" s="81">
        <v>1</v>
      </c>
      <c r="U143" s="82">
        <v>219000</v>
      </c>
      <c r="V143" s="83">
        <v>40</v>
      </c>
      <c r="W143" s="63">
        <v>1</v>
      </c>
      <c r="X143" s="14">
        <v>85000</v>
      </c>
      <c r="Y143" s="64">
        <v>17</v>
      </c>
      <c r="Z143" s="81">
        <v>1</v>
      </c>
      <c r="AA143" s="82">
        <v>185000</v>
      </c>
      <c r="AB143" s="83">
        <v>26</v>
      </c>
      <c r="AC143" s="63">
        <v>2</v>
      </c>
      <c r="AD143" s="14">
        <v>277000</v>
      </c>
      <c r="AE143" s="64">
        <v>27</v>
      </c>
      <c r="AF143" s="81">
        <v>0</v>
      </c>
      <c r="AG143" s="82"/>
      <c r="AH143" s="83"/>
      <c r="AI143" s="63">
        <v>2</v>
      </c>
      <c r="AJ143" s="14">
        <v>306500</v>
      </c>
      <c r="AK143" s="64">
        <v>181</v>
      </c>
      <c r="AL143" s="78">
        <v>1</v>
      </c>
      <c r="AM143" s="79">
        <v>200900</v>
      </c>
      <c r="AN143" s="80">
        <v>181</v>
      </c>
      <c r="AO143" s="63">
        <v>2</v>
      </c>
      <c r="AP143" s="14">
        <v>294700</v>
      </c>
      <c r="AQ143" s="64">
        <v>16</v>
      </c>
      <c r="AR143" s="81">
        <v>1</v>
      </c>
      <c r="AS143" s="82">
        <v>148000</v>
      </c>
      <c r="AT143" s="83">
        <v>78</v>
      </c>
      <c r="AU143" s="63">
        <v>2</v>
      </c>
      <c r="AV143" s="14">
        <v>402450</v>
      </c>
      <c r="AW143" s="64">
        <v>51</v>
      </c>
      <c r="AX143" s="81">
        <v>0</v>
      </c>
      <c r="AY143" s="82"/>
      <c r="AZ143" s="83"/>
      <c r="BA143" s="63">
        <v>3</v>
      </c>
      <c r="BB143" s="14">
        <v>114100</v>
      </c>
      <c r="BC143" s="64">
        <v>99</v>
      </c>
      <c r="BD143" s="81"/>
      <c r="BE143" s="82"/>
      <c r="BF143" s="83"/>
    </row>
    <row r="144" spans="1:58" x14ac:dyDescent="0.2">
      <c r="A144" s="20" t="s">
        <v>174</v>
      </c>
      <c r="B144" s="523">
        <v>9</v>
      </c>
      <c r="C144" s="524" t="s">
        <v>4142</v>
      </c>
      <c r="D144" s="525">
        <v>24</v>
      </c>
      <c r="E144" s="272">
        <v>6</v>
      </c>
      <c r="F144" s="273" t="s">
        <v>3353</v>
      </c>
      <c r="G144" s="273">
        <v>37</v>
      </c>
      <c r="H144" s="145">
        <v>13</v>
      </c>
      <c r="I144" s="146" t="s">
        <v>2609</v>
      </c>
      <c r="J144" s="147">
        <v>83</v>
      </c>
      <c r="K144" s="135">
        <v>9</v>
      </c>
      <c r="L144" s="286" t="s">
        <v>1860</v>
      </c>
      <c r="M144" s="136">
        <v>67</v>
      </c>
      <c r="N144" s="314">
        <v>6</v>
      </c>
      <c r="O144" s="315" t="s">
        <v>1108</v>
      </c>
      <c r="P144" s="316">
        <v>67</v>
      </c>
      <c r="Q144" s="272">
        <v>6</v>
      </c>
      <c r="R144" s="273" t="s">
        <v>369</v>
      </c>
      <c r="S144" s="273">
        <v>132</v>
      </c>
      <c r="T144" s="81">
        <v>6</v>
      </c>
      <c r="U144" s="82">
        <v>141650</v>
      </c>
      <c r="V144" s="83">
        <v>105</v>
      </c>
      <c r="W144" s="63">
        <v>10</v>
      </c>
      <c r="X144" s="14">
        <v>162400</v>
      </c>
      <c r="Y144" s="64">
        <v>111</v>
      </c>
      <c r="Z144" s="81">
        <v>12</v>
      </c>
      <c r="AA144" s="82">
        <v>178663</v>
      </c>
      <c r="AB144" s="83">
        <v>94</v>
      </c>
      <c r="AC144" s="63">
        <v>3</v>
      </c>
      <c r="AD144" s="14">
        <v>232084</v>
      </c>
      <c r="AE144" s="64">
        <v>106</v>
      </c>
      <c r="AF144" s="81">
        <v>5</v>
      </c>
      <c r="AG144" s="82">
        <v>222200</v>
      </c>
      <c r="AH144" s="83">
        <v>35</v>
      </c>
      <c r="AI144" s="63">
        <v>1</v>
      </c>
      <c r="AJ144" s="14">
        <v>152000</v>
      </c>
      <c r="AK144" s="64">
        <v>46</v>
      </c>
      <c r="AL144" s="78">
        <v>6</v>
      </c>
      <c r="AM144" s="79">
        <v>204567</v>
      </c>
      <c r="AN144" s="80">
        <v>91</v>
      </c>
      <c r="AO144" s="63">
        <v>6</v>
      </c>
      <c r="AP144" s="14">
        <v>216250</v>
      </c>
      <c r="AQ144" s="64">
        <v>94</v>
      </c>
      <c r="AR144" s="81">
        <v>6</v>
      </c>
      <c r="AS144" s="82">
        <v>174550</v>
      </c>
      <c r="AT144" s="83">
        <v>46</v>
      </c>
      <c r="AU144" s="63">
        <v>8</v>
      </c>
      <c r="AV144" s="14">
        <v>151462</v>
      </c>
      <c r="AW144" s="64">
        <v>59</v>
      </c>
      <c r="AX144" s="81">
        <v>6</v>
      </c>
      <c r="AY144" s="82">
        <v>141608</v>
      </c>
      <c r="AZ144" s="83">
        <v>38</v>
      </c>
      <c r="BA144" s="63">
        <v>8</v>
      </c>
      <c r="BB144" s="14">
        <v>153112</v>
      </c>
      <c r="BC144" s="64">
        <v>197</v>
      </c>
      <c r="BD144" s="81"/>
      <c r="BE144" s="82"/>
      <c r="BF144" s="83"/>
    </row>
    <row r="145" spans="1:58" x14ac:dyDescent="0.2">
      <c r="A145" s="20" t="s">
        <v>175</v>
      </c>
      <c r="B145" s="523">
        <v>5</v>
      </c>
      <c r="C145" s="524" t="s">
        <v>4143</v>
      </c>
      <c r="D145" s="525">
        <v>58</v>
      </c>
      <c r="E145" s="272">
        <v>12</v>
      </c>
      <c r="F145" s="273" t="s">
        <v>3354</v>
      </c>
      <c r="G145" s="273">
        <v>53</v>
      </c>
      <c r="H145" s="145">
        <v>8</v>
      </c>
      <c r="I145" s="146" t="s">
        <v>2610</v>
      </c>
      <c r="J145" s="147">
        <v>92</v>
      </c>
      <c r="K145" s="135">
        <v>4</v>
      </c>
      <c r="L145" s="286" t="s">
        <v>1861</v>
      </c>
      <c r="M145" s="136">
        <v>85</v>
      </c>
      <c r="N145" s="314">
        <v>10</v>
      </c>
      <c r="O145" s="315" t="s">
        <v>1109</v>
      </c>
      <c r="P145" s="316">
        <v>48</v>
      </c>
      <c r="Q145" s="272">
        <v>7</v>
      </c>
      <c r="R145" s="273" t="s">
        <v>370</v>
      </c>
      <c r="S145" s="273">
        <v>220</v>
      </c>
      <c r="T145" s="81">
        <v>12</v>
      </c>
      <c r="U145" s="82">
        <v>155617</v>
      </c>
      <c r="V145" s="83">
        <v>243</v>
      </c>
      <c r="W145" s="63">
        <v>13</v>
      </c>
      <c r="X145" s="14">
        <v>210442</v>
      </c>
      <c r="Y145" s="64">
        <v>165</v>
      </c>
      <c r="Z145" s="81">
        <v>7</v>
      </c>
      <c r="AA145" s="82">
        <v>269900</v>
      </c>
      <c r="AB145" s="83">
        <v>177</v>
      </c>
      <c r="AC145" s="63">
        <v>7</v>
      </c>
      <c r="AD145" s="14">
        <v>200786</v>
      </c>
      <c r="AE145" s="64">
        <v>168</v>
      </c>
      <c r="AF145" s="81">
        <v>3</v>
      </c>
      <c r="AG145" s="82">
        <v>257433</v>
      </c>
      <c r="AH145" s="83">
        <v>118</v>
      </c>
      <c r="AI145" s="63">
        <v>2</v>
      </c>
      <c r="AJ145" s="14">
        <v>213750</v>
      </c>
      <c r="AK145" s="64">
        <v>63</v>
      </c>
      <c r="AL145" s="78">
        <v>5</v>
      </c>
      <c r="AM145" s="79">
        <v>180160</v>
      </c>
      <c r="AN145" s="80">
        <v>126</v>
      </c>
      <c r="AO145" s="63">
        <v>8</v>
      </c>
      <c r="AP145" s="14">
        <v>234488</v>
      </c>
      <c r="AQ145" s="64">
        <v>86</v>
      </c>
      <c r="AR145" s="81">
        <v>6</v>
      </c>
      <c r="AS145" s="82">
        <v>201317</v>
      </c>
      <c r="AT145" s="83">
        <v>71</v>
      </c>
      <c r="AU145" s="63">
        <v>10</v>
      </c>
      <c r="AV145" s="14">
        <v>202570</v>
      </c>
      <c r="AW145" s="64">
        <v>68</v>
      </c>
      <c r="AX145" s="81">
        <v>7</v>
      </c>
      <c r="AY145" s="82">
        <v>285500</v>
      </c>
      <c r="AZ145" s="83">
        <v>101</v>
      </c>
      <c r="BA145" s="63">
        <v>8</v>
      </c>
      <c r="BB145" s="14">
        <v>209125</v>
      </c>
      <c r="BC145" s="64">
        <v>94</v>
      </c>
      <c r="BD145" s="81"/>
      <c r="BE145" s="82"/>
      <c r="BF145" s="83"/>
    </row>
    <row r="146" spans="1:58" x14ac:dyDescent="0.2">
      <c r="A146" s="20" t="s">
        <v>176</v>
      </c>
      <c r="B146" s="523">
        <v>4</v>
      </c>
      <c r="C146" s="524" t="s">
        <v>4144</v>
      </c>
      <c r="D146" s="525">
        <v>43</v>
      </c>
      <c r="E146" s="272">
        <v>3</v>
      </c>
      <c r="F146" s="273" t="s">
        <v>3355</v>
      </c>
      <c r="G146" s="273">
        <v>43</v>
      </c>
      <c r="H146" s="145">
        <v>5</v>
      </c>
      <c r="I146" s="146" t="s">
        <v>2611</v>
      </c>
      <c r="J146" s="147">
        <v>29</v>
      </c>
      <c r="K146" s="135">
        <v>2</v>
      </c>
      <c r="L146" s="286" t="s">
        <v>378</v>
      </c>
      <c r="M146" s="136">
        <v>25</v>
      </c>
      <c r="N146" s="314">
        <v>5</v>
      </c>
      <c r="O146" s="315" t="s">
        <v>1110</v>
      </c>
      <c r="P146" s="316">
        <v>27</v>
      </c>
      <c r="Q146" s="272">
        <v>3</v>
      </c>
      <c r="R146" s="273" t="s">
        <v>371</v>
      </c>
      <c r="S146" s="273">
        <v>59</v>
      </c>
      <c r="T146" s="81">
        <v>2</v>
      </c>
      <c r="U146" s="82">
        <v>88250</v>
      </c>
      <c r="V146" s="83">
        <v>137</v>
      </c>
      <c r="W146" s="63">
        <v>0</v>
      </c>
      <c r="X146" s="14">
        <v>0</v>
      </c>
      <c r="Y146" s="64">
        <v>0</v>
      </c>
      <c r="Z146" s="81">
        <v>8</v>
      </c>
      <c r="AA146" s="82">
        <v>140488</v>
      </c>
      <c r="AB146" s="83">
        <v>174</v>
      </c>
      <c r="AC146" s="63">
        <v>3</v>
      </c>
      <c r="AD146" s="14">
        <v>118500</v>
      </c>
      <c r="AE146" s="64">
        <v>72</v>
      </c>
      <c r="AF146" s="81">
        <v>3</v>
      </c>
      <c r="AG146" s="82">
        <v>180800</v>
      </c>
      <c r="AH146" s="83">
        <v>109</v>
      </c>
      <c r="AI146" s="63">
        <v>128000</v>
      </c>
      <c r="AJ146" s="14">
        <v>171</v>
      </c>
      <c r="AK146" s="64"/>
      <c r="AL146" s="78">
        <v>2</v>
      </c>
      <c r="AM146" s="79">
        <v>212600</v>
      </c>
      <c r="AN146" s="80">
        <v>194</v>
      </c>
      <c r="AO146" s="63">
        <v>6</v>
      </c>
      <c r="AP146" s="14">
        <v>145217</v>
      </c>
      <c r="AQ146" s="64">
        <v>100</v>
      </c>
      <c r="AR146" s="81">
        <v>4</v>
      </c>
      <c r="AS146" s="82">
        <v>160725</v>
      </c>
      <c r="AT146" s="83">
        <v>116</v>
      </c>
      <c r="AU146" s="63">
        <v>6</v>
      </c>
      <c r="AV146" s="14">
        <v>170550</v>
      </c>
      <c r="AW146" s="64">
        <v>59</v>
      </c>
      <c r="AX146" s="81">
        <v>1</v>
      </c>
      <c r="AY146" s="82">
        <v>146500</v>
      </c>
      <c r="AZ146" s="83">
        <v>7</v>
      </c>
      <c r="BA146" s="63">
        <v>6</v>
      </c>
      <c r="BB146" s="14">
        <v>132067</v>
      </c>
      <c r="BC146" s="64">
        <v>130</v>
      </c>
      <c r="BD146" s="81"/>
      <c r="BE146" s="82"/>
      <c r="BF146" s="83"/>
    </row>
    <row r="147" spans="1:58" x14ac:dyDescent="0.2">
      <c r="A147" s="20" t="s">
        <v>177</v>
      </c>
      <c r="B147" s="523">
        <v>1</v>
      </c>
      <c r="C147" s="524" t="s">
        <v>4145</v>
      </c>
      <c r="D147" s="525">
        <v>15</v>
      </c>
      <c r="E147" s="272">
        <v>1</v>
      </c>
      <c r="F147" s="273" t="s">
        <v>3356</v>
      </c>
      <c r="G147" s="273">
        <v>120</v>
      </c>
      <c r="H147" s="145">
        <v>2</v>
      </c>
      <c r="I147" s="146" t="s">
        <v>2612</v>
      </c>
      <c r="J147" s="147">
        <v>187</v>
      </c>
      <c r="K147" s="135">
        <v>1</v>
      </c>
      <c r="L147" s="286" t="s">
        <v>1862</v>
      </c>
      <c r="M147" s="136">
        <v>60</v>
      </c>
      <c r="N147" s="314">
        <v>0</v>
      </c>
      <c r="O147" s="315" t="s">
        <v>270</v>
      </c>
      <c r="P147" s="316">
        <v>0</v>
      </c>
      <c r="Q147" s="272">
        <v>1</v>
      </c>
      <c r="R147" s="273" t="s">
        <v>372</v>
      </c>
      <c r="S147" s="273">
        <v>68</v>
      </c>
      <c r="T147" s="81">
        <v>1</v>
      </c>
      <c r="U147" s="82">
        <v>215000</v>
      </c>
      <c r="V147" s="83">
        <v>179</v>
      </c>
      <c r="W147" s="63">
        <v>1</v>
      </c>
      <c r="X147" s="14">
        <v>151000</v>
      </c>
      <c r="Y147" s="64">
        <v>66</v>
      </c>
      <c r="Z147" s="81">
        <v>1</v>
      </c>
      <c r="AA147" s="82">
        <v>178500</v>
      </c>
      <c r="AB147" s="83">
        <v>291</v>
      </c>
      <c r="AC147" s="63">
        <v>1</v>
      </c>
      <c r="AD147" s="14">
        <v>155000</v>
      </c>
      <c r="AE147" s="64">
        <v>321</v>
      </c>
      <c r="AF147" s="81">
        <v>2</v>
      </c>
      <c r="AG147" s="82">
        <v>149950</v>
      </c>
      <c r="AH147" s="83">
        <v>313</v>
      </c>
      <c r="AI147" s="63">
        <v>1</v>
      </c>
      <c r="AJ147" s="14">
        <v>140000</v>
      </c>
      <c r="AK147" s="64">
        <v>133</v>
      </c>
      <c r="AL147" s="78">
        <v>1</v>
      </c>
      <c r="AM147" s="79">
        <v>305000</v>
      </c>
      <c r="AN147" s="80">
        <v>236</v>
      </c>
      <c r="AO147" s="63">
        <v>0</v>
      </c>
      <c r="AQ147" s="64"/>
      <c r="AR147" s="81">
        <v>2</v>
      </c>
      <c r="AS147" s="82">
        <v>230000</v>
      </c>
      <c r="AT147" s="83">
        <v>10</v>
      </c>
      <c r="AU147" s="63">
        <v>0</v>
      </c>
      <c r="AW147" s="64"/>
      <c r="AX147" s="81">
        <v>0</v>
      </c>
      <c r="AY147" s="82"/>
      <c r="AZ147" s="83"/>
      <c r="BA147" s="63">
        <v>0</v>
      </c>
      <c r="BC147" s="64"/>
      <c r="BD147" s="81"/>
      <c r="BE147" s="82"/>
      <c r="BF147" s="83"/>
    </row>
    <row r="148" spans="1:58" x14ac:dyDescent="0.2">
      <c r="A148" s="20" t="s">
        <v>178</v>
      </c>
      <c r="B148" s="523">
        <v>2</v>
      </c>
      <c r="C148" s="524" t="s">
        <v>4146</v>
      </c>
      <c r="D148" s="525">
        <v>5</v>
      </c>
      <c r="E148" s="272">
        <v>3</v>
      </c>
      <c r="F148" s="273" t="s">
        <v>3357</v>
      </c>
      <c r="G148" s="273">
        <v>52</v>
      </c>
      <c r="H148" s="145">
        <v>1</v>
      </c>
      <c r="I148" s="146" t="s">
        <v>2613</v>
      </c>
      <c r="J148" s="147">
        <v>16</v>
      </c>
      <c r="K148" s="135">
        <v>3</v>
      </c>
      <c r="L148" s="286" t="s">
        <v>1863</v>
      </c>
      <c r="M148" s="136">
        <v>266</v>
      </c>
      <c r="N148" s="314">
        <v>1</v>
      </c>
      <c r="O148" s="315" t="s">
        <v>1036</v>
      </c>
      <c r="P148" s="316">
        <v>109</v>
      </c>
      <c r="Q148" s="272">
        <v>1</v>
      </c>
      <c r="R148" s="273" t="s">
        <v>373</v>
      </c>
      <c r="S148" s="273">
        <v>127</v>
      </c>
      <c r="T148" s="81">
        <v>0</v>
      </c>
      <c r="U148" s="82">
        <v>0</v>
      </c>
      <c r="V148" s="83">
        <v>0</v>
      </c>
      <c r="W148" s="63">
        <v>0</v>
      </c>
      <c r="X148" s="14">
        <v>0</v>
      </c>
      <c r="Y148" s="64">
        <v>0</v>
      </c>
      <c r="Z148" s="81">
        <v>1</v>
      </c>
      <c r="AA148" s="82">
        <v>88500</v>
      </c>
      <c r="AB148" s="83">
        <v>20</v>
      </c>
      <c r="AC148" s="63">
        <v>2</v>
      </c>
      <c r="AD148" s="14">
        <v>227000</v>
      </c>
      <c r="AE148" s="64">
        <v>184</v>
      </c>
      <c r="AF148" s="81">
        <v>0</v>
      </c>
      <c r="AG148" s="82"/>
      <c r="AH148" s="83"/>
      <c r="AI148" s="63">
        <v>1</v>
      </c>
      <c r="AJ148" s="14">
        <v>175000</v>
      </c>
      <c r="AK148" s="64">
        <v>181</v>
      </c>
      <c r="AL148" s="78">
        <v>1</v>
      </c>
      <c r="AM148" s="79">
        <v>345000</v>
      </c>
      <c r="AN148" s="80">
        <v>58</v>
      </c>
      <c r="AO148" s="63">
        <v>2</v>
      </c>
      <c r="AP148" s="14">
        <v>219700</v>
      </c>
      <c r="AQ148" s="64">
        <v>144</v>
      </c>
      <c r="AR148" s="81">
        <v>1</v>
      </c>
      <c r="AS148" s="82">
        <v>285000</v>
      </c>
      <c r="AT148" s="83">
        <v>214</v>
      </c>
      <c r="AU148" s="63">
        <v>1</v>
      </c>
      <c r="AV148" s="14">
        <v>157500</v>
      </c>
      <c r="AW148" s="64">
        <v>59</v>
      </c>
      <c r="AX148" s="81">
        <v>4</v>
      </c>
      <c r="AY148" s="82">
        <v>180125</v>
      </c>
      <c r="AZ148" s="83">
        <v>62</v>
      </c>
      <c r="BA148" s="63">
        <v>0</v>
      </c>
      <c r="BC148" s="64"/>
      <c r="BD148" s="81"/>
      <c r="BE148" s="82"/>
      <c r="BF148" s="83"/>
    </row>
    <row r="149" spans="1:58" x14ac:dyDescent="0.2">
      <c r="A149" s="20" t="s">
        <v>179</v>
      </c>
      <c r="B149" s="523">
        <v>0</v>
      </c>
      <c r="C149" s="524" t="s">
        <v>270</v>
      </c>
      <c r="D149" s="525">
        <v>0</v>
      </c>
      <c r="E149" s="272">
        <v>0</v>
      </c>
      <c r="F149" s="273" t="s">
        <v>270</v>
      </c>
      <c r="G149" s="273">
        <v>0</v>
      </c>
      <c r="H149" s="145">
        <v>0</v>
      </c>
      <c r="I149" s="146" t="s">
        <v>270</v>
      </c>
      <c r="J149" s="147">
        <v>0</v>
      </c>
      <c r="K149" s="135">
        <v>0</v>
      </c>
      <c r="L149" s="286" t="s">
        <v>270</v>
      </c>
      <c r="M149" s="136">
        <v>0</v>
      </c>
      <c r="N149" s="314">
        <v>0</v>
      </c>
      <c r="O149" s="315" t="s">
        <v>270</v>
      </c>
      <c r="P149" s="316">
        <v>0</v>
      </c>
      <c r="Q149" s="272">
        <v>1</v>
      </c>
      <c r="R149" s="273" t="s">
        <v>374</v>
      </c>
      <c r="S149" s="273">
        <v>148</v>
      </c>
      <c r="T149" s="81">
        <v>1</v>
      </c>
      <c r="U149" s="82">
        <v>30000</v>
      </c>
      <c r="V149" s="83">
        <v>109</v>
      </c>
      <c r="W149" s="63">
        <v>0</v>
      </c>
      <c r="X149" s="14">
        <v>0</v>
      </c>
      <c r="Y149" s="64">
        <v>0</v>
      </c>
      <c r="Z149" s="81">
        <v>2</v>
      </c>
      <c r="AA149" s="82">
        <v>95450</v>
      </c>
      <c r="AB149" s="83">
        <v>42</v>
      </c>
      <c r="AC149" s="63">
        <v>0</v>
      </c>
      <c r="AE149" s="64"/>
      <c r="AF149" s="81">
        <v>0</v>
      </c>
      <c r="AG149" s="82"/>
      <c r="AH149" s="83"/>
      <c r="AI149" s="63">
        <v>2</v>
      </c>
      <c r="AJ149" s="14">
        <v>148950</v>
      </c>
      <c r="AK149" s="64">
        <v>32</v>
      </c>
      <c r="AL149" s="81">
        <v>0</v>
      </c>
      <c r="AM149" s="82"/>
      <c r="AN149" s="83"/>
      <c r="AO149" s="63">
        <v>0</v>
      </c>
      <c r="AQ149" s="64"/>
      <c r="AR149" s="81">
        <v>1</v>
      </c>
      <c r="AS149" s="82">
        <v>140000</v>
      </c>
      <c r="AT149" s="83">
        <v>11</v>
      </c>
      <c r="AU149" s="63">
        <v>0</v>
      </c>
      <c r="AW149" s="64"/>
      <c r="AX149" s="81">
        <v>0</v>
      </c>
      <c r="AY149" s="82"/>
      <c r="AZ149" s="83"/>
      <c r="BA149" s="63">
        <v>0</v>
      </c>
      <c r="BC149" s="64"/>
      <c r="BD149" s="81"/>
      <c r="BE149" s="82"/>
      <c r="BF149" s="83"/>
    </row>
    <row r="150" spans="1:58" x14ac:dyDescent="0.2">
      <c r="A150" s="20" t="s">
        <v>180</v>
      </c>
      <c r="B150" s="523">
        <v>5</v>
      </c>
      <c r="C150" s="524" t="s">
        <v>4147</v>
      </c>
      <c r="D150" s="525">
        <v>46</v>
      </c>
      <c r="E150" s="272">
        <v>3</v>
      </c>
      <c r="F150" s="273" t="s">
        <v>3358</v>
      </c>
      <c r="G150" s="273">
        <v>15</v>
      </c>
      <c r="H150" s="145">
        <v>4</v>
      </c>
      <c r="I150" s="146" t="s">
        <v>2614</v>
      </c>
      <c r="J150" s="147">
        <v>22</v>
      </c>
      <c r="K150" s="135">
        <v>13</v>
      </c>
      <c r="L150" s="286" t="s">
        <v>1864</v>
      </c>
      <c r="M150" s="136">
        <v>75</v>
      </c>
      <c r="N150" s="314">
        <v>7</v>
      </c>
      <c r="O150" s="315" t="s">
        <v>1111</v>
      </c>
      <c r="P150" s="316">
        <v>74</v>
      </c>
      <c r="Q150" s="272">
        <v>4</v>
      </c>
      <c r="R150" s="273" t="s">
        <v>375</v>
      </c>
      <c r="S150" s="273">
        <v>68</v>
      </c>
      <c r="T150" s="81">
        <v>6</v>
      </c>
      <c r="U150" s="82">
        <v>123750</v>
      </c>
      <c r="V150" s="83">
        <v>157</v>
      </c>
      <c r="W150" s="63">
        <v>3</v>
      </c>
      <c r="X150" s="14">
        <v>116633</v>
      </c>
      <c r="Y150" s="64">
        <v>130</v>
      </c>
      <c r="Z150" s="81">
        <v>7</v>
      </c>
      <c r="AA150" s="82">
        <v>101829</v>
      </c>
      <c r="AB150" s="83">
        <v>98</v>
      </c>
      <c r="AC150" s="63">
        <v>0</v>
      </c>
      <c r="AE150" s="64"/>
      <c r="AF150" s="81">
        <v>3</v>
      </c>
      <c r="AG150" s="82">
        <v>88967</v>
      </c>
      <c r="AH150" s="83">
        <v>50</v>
      </c>
      <c r="AI150" s="63">
        <v>3</v>
      </c>
      <c r="AJ150" s="14">
        <v>132967</v>
      </c>
      <c r="AK150" s="64">
        <v>361</v>
      </c>
      <c r="AL150" s="78">
        <v>4</v>
      </c>
      <c r="AM150" s="79">
        <v>153662</v>
      </c>
      <c r="AN150" s="80">
        <v>101</v>
      </c>
      <c r="AO150" s="63">
        <v>10</v>
      </c>
      <c r="AP150" s="14">
        <v>143370</v>
      </c>
      <c r="AQ150" s="64">
        <v>84</v>
      </c>
      <c r="AR150" s="81">
        <v>14</v>
      </c>
      <c r="AS150" s="82">
        <v>149614</v>
      </c>
      <c r="AT150" s="83">
        <v>81</v>
      </c>
      <c r="AU150" s="63">
        <v>4</v>
      </c>
      <c r="AV150" s="14">
        <v>117225</v>
      </c>
      <c r="AW150" s="64">
        <v>82</v>
      </c>
      <c r="AX150" s="81">
        <v>5</v>
      </c>
      <c r="AY150" s="82">
        <v>132280</v>
      </c>
      <c r="AZ150" s="83">
        <v>141</v>
      </c>
      <c r="BA150" s="63">
        <v>5</v>
      </c>
      <c r="BB150" s="14">
        <v>136180</v>
      </c>
      <c r="BC150" s="64">
        <v>53</v>
      </c>
      <c r="BD150" s="81"/>
      <c r="BE150" s="82"/>
      <c r="BF150" s="83"/>
    </row>
    <row r="151" spans="1:58" x14ac:dyDescent="0.2">
      <c r="A151" s="20" t="s">
        <v>181</v>
      </c>
      <c r="B151" s="523">
        <v>36</v>
      </c>
      <c r="C151" s="524" t="s">
        <v>3684</v>
      </c>
      <c r="D151" s="525">
        <v>118</v>
      </c>
      <c r="E151" s="272">
        <v>28</v>
      </c>
      <c r="F151" s="273" t="s">
        <v>3359</v>
      </c>
      <c r="G151" s="273">
        <v>86</v>
      </c>
      <c r="H151" s="145">
        <v>25</v>
      </c>
      <c r="I151" s="146" t="s">
        <v>2615</v>
      </c>
      <c r="J151" s="147">
        <v>101</v>
      </c>
      <c r="K151" s="135">
        <v>25</v>
      </c>
      <c r="L151" s="286" t="s">
        <v>1865</v>
      </c>
      <c r="M151" s="136">
        <v>151</v>
      </c>
      <c r="N151" s="314">
        <v>25</v>
      </c>
      <c r="O151" s="315" t="s">
        <v>1112</v>
      </c>
      <c r="P151" s="316">
        <v>84</v>
      </c>
      <c r="Q151" s="272">
        <v>22</v>
      </c>
      <c r="R151" s="273" t="s">
        <v>376</v>
      </c>
      <c r="S151" s="273">
        <v>74</v>
      </c>
      <c r="T151" s="81">
        <v>26</v>
      </c>
      <c r="U151" s="82">
        <v>173281</v>
      </c>
      <c r="V151" s="83">
        <v>125</v>
      </c>
      <c r="W151" s="63">
        <v>29</v>
      </c>
      <c r="X151" s="14">
        <v>161921</v>
      </c>
      <c r="Y151" s="64">
        <v>132</v>
      </c>
      <c r="Z151" s="81">
        <v>21</v>
      </c>
      <c r="AA151" s="82">
        <v>140158</v>
      </c>
      <c r="AB151" s="83">
        <v>202</v>
      </c>
      <c r="AC151" s="63">
        <v>18</v>
      </c>
      <c r="AD151" s="14">
        <v>137061</v>
      </c>
      <c r="AE151" s="64">
        <v>114</v>
      </c>
      <c r="AF151" s="81">
        <v>16</v>
      </c>
      <c r="AG151" s="82">
        <v>172628</v>
      </c>
      <c r="AH151" s="83">
        <v>114</v>
      </c>
      <c r="AI151" s="63">
        <v>21</v>
      </c>
      <c r="AJ151" s="14">
        <v>132520</v>
      </c>
      <c r="AK151" s="64">
        <v>77</v>
      </c>
      <c r="AL151" s="78">
        <v>23</v>
      </c>
      <c r="AM151" s="79">
        <v>249607</v>
      </c>
      <c r="AN151" s="80">
        <v>141</v>
      </c>
      <c r="AO151" s="63">
        <v>19</v>
      </c>
      <c r="AP151" s="14">
        <v>197292</v>
      </c>
      <c r="AQ151" s="64">
        <v>91</v>
      </c>
      <c r="AR151" s="81">
        <v>25</v>
      </c>
      <c r="AS151" s="82">
        <v>159956</v>
      </c>
      <c r="AT151" s="83">
        <v>141</v>
      </c>
      <c r="AU151" s="63">
        <v>32</v>
      </c>
      <c r="AV151" s="14">
        <v>164379</v>
      </c>
      <c r="AW151" s="64">
        <v>94</v>
      </c>
      <c r="AX151" s="81">
        <v>23</v>
      </c>
      <c r="AY151" s="82">
        <v>135776</v>
      </c>
      <c r="AZ151" s="83">
        <v>127</v>
      </c>
      <c r="BA151" s="63">
        <v>41</v>
      </c>
      <c r="BB151" s="14">
        <v>145653</v>
      </c>
      <c r="BC151" s="64">
        <v>86</v>
      </c>
      <c r="BD151" s="81"/>
      <c r="BE151" s="82"/>
      <c r="BF151" s="83"/>
    </row>
    <row r="152" spans="1:58" x14ac:dyDescent="0.2">
      <c r="A152" s="20" t="s">
        <v>182</v>
      </c>
      <c r="B152" s="523">
        <v>6</v>
      </c>
      <c r="C152" s="524" t="s">
        <v>4148</v>
      </c>
      <c r="D152" s="525">
        <v>82</v>
      </c>
      <c r="E152" s="272">
        <v>4</v>
      </c>
      <c r="F152" s="273" t="s">
        <v>3360</v>
      </c>
      <c r="G152" s="273">
        <v>77</v>
      </c>
      <c r="H152" s="145">
        <v>4</v>
      </c>
      <c r="I152" s="146" t="s">
        <v>2616</v>
      </c>
      <c r="J152" s="147">
        <v>67</v>
      </c>
      <c r="K152" s="135">
        <v>2</v>
      </c>
      <c r="L152" s="286" t="s">
        <v>1866</v>
      </c>
      <c r="M152" s="136">
        <v>233</v>
      </c>
      <c r="N152" s="314">
        <v>1</v>
      </c>
      <c r="O152" s="315" t="s">
        <v>1113</v>
      </c>
      <c r="P152" s="316">
        <v>76</v>
      </c>
      <c r="Q152" s="272">
        <v>0</v>
      </c>
      <c r="R152" s="273" t="s">
        <v>270</v>
      </c>
      <c r="S152" s="273">
        <v>0</v>
      </c>
      <c r="T152" s="81">
        <v>5</v>
      </c>
      <c r="U152" s="82">
        <v>166200</v>
      </c>
      <c r="V152" s="83">
        <v>49</v>
      </c>
      <c r="W152" s="63">
        <v>3</v>
      </c>
      <c r="X152" s="14">
        <v>164533</v>
      </c>
      <c r="Y152" s="64">
        <v>196</v>
      </c>
      <c r="Z152" s="81">
        <v>3</v>
      </c>
      <c r="AA152" s="82">
        <v>143333</v>
      </c>
      <c r="AB152" s="83">
        <v>89</v>
      </c>
      <c r="AC152" s="63">
        <v>4</v>
      </c>
      <c r="AD152" s="14">
        <v>139625</v>
      </c>
      <c r="AE152" s="64">
        <v>430</v>
      </c>
      <c r="AF152" s="81">
        <v>2</v>
      </c>
      <c r="AG152" s="82">
        <v>104450</v>
      </c>
      <c r="AH152" s="83">
        <v>49</v>
      </c>
      <c r="AI152" s="63">
        <v>5</v>
      </c>
      <c r="AJ152" s="14">
        <v>129800</v>
      </c>
      <c r="AK152" s="64">
        <v>209</v>
      </c>
      <c r="AL152" s="78">
        <v>4</v>
      </c>
      <c r="AM152" s="79">
        <v>230000</v>
      </c>
      <c r="AN152" s="80">
        <v>117</v>
      </c>
      <c r="AO152" s="63">
        <v>6</v>
      </c>
      <c r="AP152" s="14">
        <v>244283</v>
      </c>
      <c r="AQ152" s="64">
        <v>86</v>
      </c>
      <c r="AR152" s="81">
        <v>8</v>
      </c>
      <c r="AS152" s="82">
        <v>161944</v>
      </c>
      <c r="AT152" s="83">
        <v>104</v>
      </c>
      <c r="AU152" s="63">
        <v>8</v>
      </c>
      <c r="AV152" s="14">
        <v>242784</v>
      </c>
      <c r="AW152" s="64">
        <v>76</v>
      </c>
      <c r="AX152" s="81">
        <v>5</v>
      </c>
      <c r="AY152" s="82">
        <v>150880</v>
      </c>
      <c r="AZ152" s="83">
        <v>123</v>
      </c>
      <c r="BA152" s="63">
        <v>4</v>
      </c>
      <c r="BB152" s="14">
        <v>151950</v>
      </c>
      <c r="BC152" s="64">
        <v>33</v>
      </c>
      <c r="BD152" s="81"/>
      <c r="BE152" s="82"/>
      <c r="BF152" s="83"/>
    </row>
    <row r="153" spans="1:58" x14ac:dyDescent="0.2">
      <c r="A153" s="20" t="s">
        <v>183</v>
      </c>
      <c r="B153" s="523">
        <v>3</v>
      </c>
      <c r="C153" s="524" t="s">
        <v>4149</v>
      </c>
      <c r="D153" s="525">
        <v>24</v>
      </c>
      <c r="E153" s="272">
        <v>2</v>
      </c>
      <c r="F153" s="273" t="s">
        <v>3361</v>
      </c>
      <c r="G153" s="273">
        <v>72</v>
      </c>
      <c r="H153" s="145">
        <v>2</v>
      </c>
      <c r="I153" s="146" t="s">
        <v>2617</v>
      </c>
      <c r="J153" s="147">
        <v>128</v>
      </c>
      <c r="K153" s="135">
        <v>4</v>
      </c>
      <c r="L153" s="286" t="s">
        <v>1867</v>
      </c>
      <c r="M153" s="136">
        <v>53</v>
      </c>
      <c r="N153" s="314">
        <v>2</v>
      </c>
      <c r="O153" s="315" t="s">
        <v>1114</v>
      </c>
      <c r="P153" s="316">
        <v>148</v>
      </c>
      <c r="Q153" s="272">
        <v>4</v>
      </c>
      <c r="R153" s="273" t="s">
        <v>377</v>
      </c>
      <c r="S153" s="273">
        <v>51</v>
      </c>
      <c r="T153" s="81">
        <v>0</v>
      </c>
      <c r="U153" s="82">
        <v>0</v>
      </c>
      <c r="V153" s="83">
        <v>0</v>
      </c>
      <c r="W153" s="63">
        <v>2</v>
      </c>
      <c r="X153" s="14">
        <v>198000</v>
      </c>
      <c r="Y153" s="64">
        <v>113</v>
      </c>
      <c r="Z153" s="81">
        <v>2</v>
      </c>
      <c r="AA153" s="82">
        <v>130750</v>
      </c>
      <c r="AB153" s="83">
        <v>187</v>
      </c>
      <c r="AC153" s="63">
        <v>1</v>
      </c>
      <c r="AD153" s="14">
        <v>120000</v>
      </c>
      <c r="AE153" s="64">
        <v>68</v>
      </c>
      <c r="AF153" s="81">
        <v>4</v>
      </c>
      <c r="AG153" s="82">
        <v>290000</v>
      </c>
      <c r="AH153" s="83">
        <v>145</v>
      </c>
      <c r="AI153" s="63">
        <v>3</v>
      </c>
      <c r="AJ153" s="14">
        <v>319967</v>
      </c>
      <c r="AK153" s="64">
        <v>71</v>
      </c>
      <c r="AL153" s="81">
        <v>0</v>
      </c>
      <c r="AM153" s="82"/>
      <c r="AN153" s="83"/>
      <c r="AO153" s="63">
        <v>0</v>
      </c>
      <c r="AQ153" s="64"/>
      <c r="AR153" s="81">
        <v>2</v>
      </c>
      <c r="AS153" s="82">
        <v>553000</v>
      </c>
      <c r="AT153" s="83">
        <v>78</v>
      </c>
      <c r="AU153" s="63">
        <v>1</v>
      </c>
      <c r="AV153" s="14">
        <v>176000</v>
      </c>
      <c r="AW153" s="64">
        <v>3</v>
      </c>
      <c r="AX153" s="81">
        <v>3</v>
      </c>
      <c r="AY153" s="82">
        <v>222333</v>
      </c>
      <c r="AZ153" s="83">
        <v>173</v>
      </c>
      <c r="BA153" s="63">
        <v>2</v>
      </c>
      <c r="BB153" s="14">
        <v>396750</v>
      </c>
      <c r="BC153" s="64">
        <v>511</v>
      </c>
      <c r="BD153" s="81"/>
      <c r="BE153" s="82"/>
      <c r="BF153" s="83"/>
    </row>
    <row r="154" spans="1:58" x14ac:dyDescent="0.2">
      <c r="A154" s="20" t="s">
        <v>184</v>
      </c>
      <c r="B154" s="523">
        <v>0</v>
      </c>
      <c r="C154" s="524" t="s">
        <v>270</v>
      </c>
      <c r="D154" s="525">
        <v>0</v>
      </c>
      <c r="E154" s="272">
        <v>1</v>
      </c>
      <c r="F154" s="273" t="s">
        <v>3291</v>
      </c>
      <c r="G154" s="273">
        <v>121</v>
      </c>
      <c r="H154" s="145">
        <v>0</v>
      </c>
      <c r="I154" s="146" t="s">
        <v>270</v>
      </c>
      <c r="J154" s="147">
        <v>0</v>
      </c>
      <c r="K154" s="135">
        <v>0</v>
      </c>
      <c r="L154" s="286" t="s">
        <v>270</v>
      </c>
      <c r="M154" s="136">
        <v>0</v>
      </c>
      <c r="N154" s="314">
        <v>0</v>
      </c>
      <c r="O154" s="315" t="s">
        <v>270</v>
      </c>
      <c r="P154" s="316">
        <v>0</v>
      </c>
      <c r="Q154" s="272">
        <v>0</v>
      </c>
      <c r="R154" s="273" t="s">
        <v>270</v>
      </c>
      <c r="S154" s="273">
        <v>0</v>
      </c>
      <c r="T154" s="81">
        <v>0</v>
      </c>
      <c r="U154" s="82">
        <v>0</v>
      </c>
      <c r="V154" s="83">
        <v>0</v>
      </c>
      <c r="W154" s="63">
        <v>0</v>
      </c>
      <c r="X154" s="14">
        <v>0</v>
      </c>
      <c r="Y154" s="64">
        <v>0</v>
      </c>
      <c r="Z154" s="81">
        <v>0</v>
      </c>
      <c r="AA154" s="82"/>
      <c r="AB154" s="83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/>
      <c r="BE154" s="82"/>
      <c r="BF154" s="83"/>
    </row>
    <row r="155" spans="1:58" x14ac:dyDescent="0.2">
      <c r="A155" s="20" t="s">
        <v>185</v>
      </c>
      <c r="B155" s="523">
        <v>1</v>
      </c>
      <c r="C155" s="524" t="s">
        <v>1862</v>
      </c>
      <c r="D155" s="525">
        <v>9</v>
      </c>
      <c r="E155" s="272">
        <v>3</v>
      </c>
      <c r="F155" s="273" t="s">
        <v>2537</v>
      </c>
      <c r="G155" s="273">
        <v>74</v>
      </c>
      <c r="H155" s="145">
        <v>8</v>
      </c>
      <c r="I155" s="146" t="s">
        <v>2618</v>
      </c>
      <c r="J155" s="147">
        <v>95</v>
      </c>
      <c r="K155" s="135">
        <v>2</v>
      </c>
      <c r="L155" s="286" t="s">
        <v>1868</v>
      </c>
      <c r="M155" s="136">
        <v>45</v>
      </c>
      <c r="N155" s="314">
        <v>0</v>
      </c>
      <c r="O155" s="315" t="s">
        <v>270</v>
      </c>
      <c r="P155" s="316">
        <v>0</v>
      </c>
      <c r="Q155" s="272">
        <v>1</v>
      </c>
      <c r="R155" s="273" t="s">
        <v>378</v>
      </c>
      <c r="S155" s="273">
        <v>184</v>
      </c>
      <c r="T155" s="81">
        <v>1</v>
      </c>
      <c r="U155" s="82">
        <v>57500</v>
      </c>
      <c r="V155" s="83">
        <v>7</v>
      </c>
      <c r="W155" s="63">
        <v>1</v>
      </c>
      <c r="X155" s="14">
        <v>43937</v>
      </c>
      <c r="Y155" s="64">
        <v>105</v>
      </c>
      <c r="Z155" s="81">
        <v>2</v>
      </c>
      <c r="AA155" s="82">
        <v>234250</v>
      </c>
      <c r="AB155" s="83">
        <v>77</v>
      </c>
      <c r="AC155" s="63">
        <v>2</v>
      </c>
      <c r="AD155" s="14">
        <v>130000</v>
      </c>
      <c r="AE155" s="64">
        <v>408</v>
      </c>
      <c r="AF155" s="81">
        <v>0</v>
      </c>
      <c r="AG155" s="82"/>
      <c r="AH155" s="83"/>
      <c r="AI155" s="63">
        <v>1</v>
      </c>
      <c r="AJ155" s="14">
        <v>49900</v>
      </c>
      <c r="AK155" s="64">
        <v>19</v>
      </c>
      <c r="AL155" s="78">
        <v>1</v>
      </c>
      <c r="AM155" s="79">
        <v>615000</v>
      </c>
      <c r="AN155" s="80">
        <v>215</v>
      </c>
      <c r="AO155" s="63">
        <v>2</v>
      </c>
      <c r="AP155" s="14">
        <v>208000</v>
      </c>
      <c r="AQ155" s="64">
        <v>68</v>
      </c>
      <c r="AR155" s="81">
        <v>2</v>
      </c>
      <c r="AS155" s="82">
        <v>183450</v>
      </c>
      <c r="AT155" s="83">
        <v>84</v>
      </c>
      <c r="AU155" s="63">
        <v>0</v>
      </c>
      <c r="AW155" s="64"/>
      <c r="AX155" s="81">
        <v>2</v>
      </c>
      <c r="AY155" s="82">
        <v>193000</v>
      </c>
      <c r="AZ155" s="83">
        <v>95</v>
      </c>
      <c r="BA155" s="63">
        <v>5</v>
      </c>
      <c r="BB155" s="14">
        <v>258000</v>
      </c>
      <c r="BC155" s="64">
        <v>46</v>
      </c>
      <c r="BD155" s="81"/>
      <c r="BE155" s="82"/>
      <c r="BF155" s="83"/>
    </row>
    <row r="156" spans="1:58" x14ac:dyDescent="0.2">
      <c r="A156" s="20" t="s">
        <v>13</v>
      </c>
      <c r="B156" s="523">
        <v>152</v>
      </c>
      <c r="C156" s="524" t="s">
        <v>4150</v>
      </c>
      <c r="D156" s="525">
        <v>51</v>
      </c>
      <c r="E156" s="272">
        <v>130</v>
      </c>
      <c r="F156" s="273" t="s">
        <v>3362</v>
      </c>
      <c r="G156" s="273">
        <v>63</v>
      </c>
      <c r="H156" s="145">
        <v>139</v>
      </c>
      <c r="I156" s="146" t="s">
        <v>2619</v>
      </c>
      <c r="J156" s="147">
        <v>59</v>
      </c>
      <c r="K156" s="135">
        <v>126</v>
      </c>
      <c r="L156" s="286" t="s">
        <v>1869</v>
      </c>
      <c r="M156" s="136">
        <v>68</v>
      </c>
      <c r="N156" s="314">
        <v>119</v>
      </c>
      <c r="O156" s="315" t="s">
        <v>1115</v>
      </c>
      <c r="P156" s="316">
        <v>79</v>
      </c>
      <c r="Q156" s="272">
        <v>129</v>
      </c>
      <c r="R156" s="273" t="s">
        <v>379</v>
      </c>
      <c r="S156" s="273">
        <v>93</v>
      </c>
      <c r="T156" s="81">
        <v>142</v>
      </c>
      <c r="U156" s="82">
        <v>92603</v>
      </c>
      <c r="V156" s="83">
        <v>105</v>
      </c>
      <c r="W156" s="63">
        <v>141</v>
      </c>
      <c r="X156" s="14">
        <v>90492</v>
      </c>
      <c r="Y156" s="64">
        <v>115</v>
      </c>
      <c r="Z156" s="81">
        <v>117</v>
      </c>
      <c r="AA156" s="82">
        <v>85009</v>
      </c>
      <c r="AB156" s="83">
        <v>121</v>
      </c>
      <c r="AC156" s="63">
        <v>99</v>
      </c>
      <c r="AD156" s="14">
        <v>100736</v>
      </c>
      <c r="AE156" s="64">
        <v>99</v>
      </c>
      <c r="AF156" s="81">
        <v>97</v>
      </c>
      <c r="AG156" s="82">
        <v>116333</v>
      </c>
      <c r="AH156" s="83">
        <v>107</v>
      </c>
      <c r="AI156" s="63">
        <v>72</v>
      </c>
      <c r="AJ156" s="14">
        <v>121772</v>
      </c>
      <c r="AK156" s="64">
        <v>106</v>
      </c>
      <c r="AL156" s="78">
        <v>94</v>
      </c>
      <c r="AM156" s="79">
        <v>114120</v>
      </c>
      <c r="AN156" s="80">
        <v>109</v>
      </c>
      <c r="AO156" s="63">
        <v>132</v>
      </c>
      <c r="AP156" s="14">
        <v>124867</v>
      </c>
      <c r="AQ156" s="64">
        <v>104</v>
      </c>
      <c r="AR156" s="81">
        <v>165</v>
      </c>
      <c r="AS156" s="82">
        <v>118245</v>
      </c>
      <c r="AT156" s="83">
        <v>82</v>
      </c>
      <c r="AU156" s="63">
        <v>161</v>
      </c>
      <c r="AV156" s="14">
        <v>124901</v>
      </c>
      <c r="AW156" s="64">
        <v>79</v>
      </c>
      <c r="AX156" s="81">
        <v>135</v>
      </c>
      <c r="AY156" s="82">
        <v>112692</v>
      </c>
      <c r="AZ156" s="83">
        <v>88</v>
      </c>
      <c r="BA156" s="63">
        <v>152</v>
      </c>
      <c r="BB156" s="14">
        <v>109226</v>
      </c>
      <c r="BC156" s="64">
        <v>73</v>
      </c>
      <c r="BD156" s="81"/>
      <c r="BE156" s="82"/>
      <c r="BF156" s="83"/>
    </row>
    <row r="157" spans="1:58" x14ac:dyDescent="0.2">
      <c r="A157" s="20" t="s">
        <v>186</v>
      </c>
      <c r="B157" s="523">
        <v>26</v>
      </c>
      <c r="C157" s="524" t="s">
        <v>4151</v>
      </c>
      <c r="D157" s="525">
        <v>136</v>
      </c>
      <c r="E157" s="272">
        <v>21</v>
      </c>
      <c r="F157" s="273" t="s">
        <v>3363</v>
      </c>
      <c r="G157" s="273">
        <v>49</v>
      </c>
      <c r="H157" s="145">
        <v>16</v>
      </c>
      <c r="I157" s="146" t="s">
        <v>2620</v>
      </c>
      <c r="J157" s="147">
        <v>56</v>
      </c>
      <c r="K157" s="135">
        <v>20</v>
      </c>
      <c r="L157" s="286" t="s">
        <v>1870</v>
      </c>
      <c r="M157" s="136">
        <v>69</v>
      </c>
      <c r="N157" s="314">
        <v>15</v>
      </c>
      <c r="O157" s="315" t="s">
        <v>1116</v>
      </c>
      <c r="P157" s="316">
        <v>47</v>
      </c>
      <c r="Q157" s="272">
        <v>18</v>
      </c>
      <c r="R157" s="273" t="s">
        <v>380</v>
      </c>
      <c r="S157" s="273">
        <v>128</v>
      </c>
      <c r="T157" s="81">
        <v>17</v>
      </c>
      <c r="U157" s="82">
        <v>173966</v>
      </c>
      <c r="V157" s="83">
        <v>55</v>
      </c>
      <c r="W157" s="63">
        <v>26</v>
      </c>
      <c r="X157" s="14">
        <v>211734</v>
      </c>
      <c r="Y157" s="64">
        <v>151</v>
      </c>
      <c r="Z157" s="81">
        <v>16</v>
      </c>
      <c r="AA157" s="82">
        <v>160360</v>
      </c>
      <c r="AB157" s="83">
        <v>116</v>
      </c>
      <c r="AC157" s="63">
        <v>17</v>
      </c>
      <c r="AD157" s="14">
        <v>121449</v>
      </c>
      <c r="AE157" s="64">
        <v>109</v>
      </c>
      <c r="AF157" s="81">
        <v>13</v>
      </c>
      <c r="AG157" s="82">
        <v>158119</v>
      </c>
      <c r="AH157" s="83">
        <v>126</v>
      </c>
      <c r="AI157" s="63">
        <v>12</v>
      </c>
      <c r="AJ157" s="14">
        <v>161288</v>
      </c>
      <c r="AK157" s="64">
        <v>150</v>
      </c>
      <c r="AL157" s="78">
        <v>23</v>
      </c>
      <c r="AM157" s="79">
        <v>147337</v>
      </c>
      <c r="AN157" s="80">
        <v>118</v>
      </c>
      <c r="AO157" s="63">
        <v>28</v>
      </c>
      <c r="AP157" s="14">
        <v>161130</v>
      </c>
      <c r="AQ157" s="64">
        <v>131</v>
      </c>
      <c r="AR157" s="81">
        <v>27</v>
      </c>
      <c r="AS157" s="82">
        <v>151006</v>
      </c>
      <c r="AT157" s="83">
        <v>77</v>
      </c>
      <c r="AU157" s="63">
        <v>15</v>
      </c>
      <c r="AV157" s="14">
        <v>142813</v>
      </c>
      <c r="AW157" s="64">
        <v>34</v>
      </c>
      <c r="AX157" s="81">
        <v>13</v>
      </c>
      <c r="AY157" s="82">
        <v>142862</v>
      </c>
      <c r="AZ157" s="83">
        <v>148</v>
      </c>
      <c r="BA157" s="63">
        <v>24</v>
      </c>
      <c r="BB157" s="14">
        <v>120408</v>
      </c>
      <c r="BC157" s="64">
        <v>37</v>
      </c>
      <c r="BD157" s="81"/>
      <c r="BE157" s="82"/>
      <c r="BF157" s="83"/>
    </row>
    <row r="158" spans="1:58" x14ac:dyDescent="0.2">
      <c r="A158" s="20" t="s">
        <v>187</v>
      </c>
      <c r="B158" s="523">
        <v>2</v>
      </c>
      <c r="C158" s="524" t="s">
        <v>4152</v>
      </c>
      <c r="D158" s="525">
        <v>69</v>
      </c>
      <c r="E158" s="272">
        <v>2</v>
      </c>
      <c r="F158" s="273" t="s">
        <v>3364</v>
      </c>
      <c r="G158" s="273">
        <v>4</v>
      </c>
      <c r="H158" s="145">
        <v>2</v>
      </c>
      <c r="I158" s="146" t="s">
        <v>2621</v>
      </c>
      <c r="J158" s="147">
        <v>54</v>
      </c>
      <c r="K158" s="135">
        <v>5</v>
      </c>
      <c r="L158" s="286" t="s">
        <v>1871</v>
      </c>
      <c r="M158" s="136">
        <v>192</v>
      </c>
      <c r="N158" s="314">
        <v>3</v>
      </c>
      <c r="O158" s="315" t="s">
        <v>1117</v>
      </c>
      <c r="P158" s="316">
        <v>232</v>
      </c>
      <c r="Q158" s="272">
        <v>2</v>
      </c>
      <c r="R158" s="273" t="s">
        <v>381</v>
      </c>
      <c r="S158" s="273">
        <v>214</v>
      </c>
      <c r="T158" s="81">
        <v>0</v>
      </c>
      <c r="U158" s="82">
        <v>0</v>
      </c>
      <c r="V158" s="83">
        <v>0</v>
      </c>
      <c r="W158" s="63">
        <v>2</v>
      </c>
      <c r="X158" s="14">
        <v>108500</v>
      </c>
      <c r="Y158" s="64">
        <v>96</v>
      </c>
      <c r="Z158" s="81">
        <v>0</v>
      </c>
      <c r="AA158" s="82"/>
      <c r="AB158" s="83"/>
      <c r="AC158" s="63">
        <v>0</v>
      </c>
      <c r="AE158" s="64"/>
      <c r="AF158" s="81">
        <v>2</v>
      </c>
      <c r="AG158" s="82">
        <v>180500</v>
      </c>
      <c r="AH158" s="83">
        <v>135</v>
      </c>
      <c r="AI158" s="63">
        <v>1</v>
      </c>
      <c r="AJ158" s="14">
        <v>170000</v>
      </c>
      <c r="AK158" s="64">
        <v>180</v>
      </c>
      <c r="AL158" s="78">
        <v>1</v>
      </c>
      <c r="AM158" s="79">
        <v>225000</v>
      </c>
      <c r="AN158" s="80">
        <v>7</v>
      </c>
      <c r="AO158" s="63">
        <v>1</v>
      </c>
      <c r="AP158" s="14">
        <v>226800</v>
      </c>
      <c r="AQ158" s="64">
        <v>225</v>
      </c>
      <c r="AR158" s="81">
        <v>1</v>
      </c>
      <c r="AS158" s="82">
        <v>355000</v>
      </c>
      <c r="AT158" s="83">
        <v>144</v>
      </c>
      <c r="AU158" s="63">
        <v>1</v>
      </c>
      <c r="AV158" s="14">
        <v>148000</v>
      </c>
      <c r="AW158" s="64">
        <v>68</v>
      </c>
      <c r="AX158" s="81">
        <v>0</v>
      </c>
      <c r="AY158" s="82"/>
      <c r="AZ158" s="83"/>
      <c r="BA158" s="63">
        <v>0</v>
      </c>
      <c r="BC158" s="64"/>
      <c r="BD158" s="81"/>
      <c r="BE158" s="82"/>
      <c r="BF158" s="83"/>
    </row>
    <row r="159" spans="1:58" x14ac:dyDescent="0.2">
      <c r="A159" s="20" t="s">
        <v>188</v>
      </c>
      <c r="B159" s="523">
        <v>4</v>
      </c>
      <c r="C159" s="524" t="s">
        <v>4153</v>
      </c>
      <c r="D159" s="525">
        <v>51</v>
      </c>
      <c r="E159" s="272">
        <v>0</v>
      </c>
      <c r="F159" s="273" t="s">
        <v>270</v>
      </c>
      <c r="G159" s="273">
        <v>0</v>
      </c>
      <c r="H159" s="145">
        <v>1</v>
      </c>
      <c r="I159" s="146" t="s">
        <v>2622</v>
      </c>
      <c r="J159" s="147">
        <v>87</v>
      </c>
      <c r="K159" s="135">
        <v>1</v>
      </c>
      <c r="L159" s="286" t="s">
        <v>1872</v>
      </c>
      <c r="M159" s="136">
        <v>157</v>
      </c>
      <c r="N159" s="314">
        <v>1</v>
      </c>
      <c r="O159" s="315" t="s">
        <v>1118</v>
      </c>
      <c r="P159" s="316">
        <v>35</v>
      </c>
      <c r="Q159" s="272">
        <v>0</v>
      </c>
      <c r="R159" s="273" t="s">
        <v>270</v>
      </c>
      <c r="S159" s="273">
        <v>0</v>
      </c>
      <c r="T159" s="81">
        <v>0</v>
      </c>
      <c r="U159" s="82">
        <v>0</v>
      </c>
      <c r="V159" s="83">
        <v>0</v>
      </c>
      <c r="W159" s="63">
        <v>0</v>
      </c>
      <c r="X159" s="14">
        <v>0</v>
      </c>
      <c r="Y159" s="64">
        <v>0</v>
      </c>
      <c r="Z159" s="81">
        <v>0</v>
      </c>
      <c r="AA159" s="82"/>
      <c r="AB159" s="83"/>
      <c r="AC159" s="63">
        <v>0</v>
      </c>
      <c r="AE159" s="64"/>
      <c r="AF159" s="81">
        <v>2</v>
      </c>
      <c r="AG159" s="82">
        <v>117250</v>
      </c>
      <c r="AH159" s="83">
        <v>75</v>
      </c>
      <c r="AI159" s="63">
        <v>0</v>
      </c>
      <c r="AJ159" s="14"/>
      <c r="AK159" s="64"/>
      <c r="AL159" s="78">
        <v>1</v>
      </c>
      <c r="AM159" s="79">
        <v>87000</v>
      </c>
      <c r="AN159" s="80">
        <v>206</v>
      </c>
      <c r="AO159" s="63">
        <v>5</v>
      </c>
      <c r="AP159" s="14">
        <v>140180</v>
      </c>
      <c r="AQ159" s="64">
        <v>69</v>
      </c>
      <c r="AR159" s="81">
        <v>4</v>
      </c>
      <c r="AS159" s="82">
        <v>146625</v>
      </c>
      <c r="AT159" s="83">
        <v>106</v>
      </c>
      <c r="AU159" s="63">
        <v>0</v>
      </c>
      <c r="AW159" s="64"/>
      <c r="AX159" s="81">
        <v>0</v>
      </c>
      <c r="AY159" s="82"/>
      <c r="AZ159" s="83"/>
      <c r="BA159" s="63">
        <v>0</v>
      </c>
      <c r="BC159" s="64"/>
      <c r="BD159" s="81"/>
      <c r="BE159" s="82"/>
      <c r="BF159" s="83"/>
    </row>
    <row r="160" spans="1:58" x14ac:dyDescent="0.2">
      <c r="A160" s="24" t="s">
        <v>189</v>
      </c>
      <c r="B160" s="523">
        <v>5</v>
      </c>
      <c r="C160" s="524" t="s">
        <v>4154</v>
      </c>
      <c r="D160" s="525">
        <v>40</v>
      </c>
      <c r="E160" s="272">
        <v>8</v>
      </c>
      <c r="F160" s="273" t="s">
        <v>3365</v>
      </c>
      <c r="G160" s="273">
        <v>31</v>
      </c>
      <c r="H160" s="145">
        <v>3</v>
      </c>
      <c r="I160" s="146" t="s">
        <v>2623</v>
      </c>
      <c r="J160" s="147">
        <v>126</v>
      </c>
      <c r="K160" s="135">
        <v>6</v>
      </c>
      <c r="L160" s="286" t="s">
        <v>1873</v>
      </c>
      <c r="M160" s="136">
        <v>50</v>
      </c>
      <c r="N160" s="317">
        <v>7</v>
      </c>
      <c r="O160" s="318" t="s">
        <v>1119</v>
      </c>
      <c r="P160" s="319">
        <v>112</v>
      </c>
      <c r="Q160" s="275">
        <v>8</v>
      </c>
      <c r="R160" s="276" t="s">
        <v>382</v>
      </c>
      <c r="S160" s="276">
        <v>103</v>
      </c>
      <c r="T160" s="85">
        <v>7</v>
      </c>
      <c r="U160" s="85">
        <v>244664</v>
      </c>
      <c r="V160" s="86">
        <v>104</v>
      </c>
      <c r="W160" s="15">
        <v>7</v>
      </c>
      <c r="X160" s="15">
        <v>288429</v>
      </c>
      <c r="Y160" s="66">
        <v>178</v>
      </c>
      <c r="Z160" s="85">
        <v>5</v>
      </c>
      <c r="AA160" s="85">
        <v>262650</v>
      </c>
      <c r="AB160" s="86">
        <v>70</v>
      </c>
      <c r="AC160" s="15">
        <v>2</v>
      </c>
      <c r="AD160" s="15">
        <v>272500</v>
      </c>
      <c r="AE160" s="66">
        <v>33</v>
      </c>
      <c r="AF160" s="85">
        <v>2</v>
      </c>
      <c r="AG160" s="85">
        <v>139950</v>
      </c>
      <c r="AH160" s="86">
        <v>137</v>
      </c>
      <c r="AI160" s="15">
        <v>4</v>
      </c>
      <c r="AJ160" s="15">
        <v>138575</v>
      </c>
      <c r="AK160" s="66">
        <v>125</v>
      </c>
      <c r="AL160" s="112">
        <v>4</v>
      </c>
      <c r="AM160" s="112">
        <v>215875</v>
      </c>
      <c r="AN160" s="113">
        <v>218</v>
      </c>
      <c r="AO160" s="15">
        <v>6</v>
      </c>
      <c r="AP160" s="15">
        <v>208400</v>
      </c>
      <c r="AQ160" s="66">
        <v>122</v>
      </c>
      <c r="AR160" s="85">
        <v>5</v>
      </c>
      <c r="AS160" s="85">
        <v>180980</v>
      </c>
      <c r="AT160" s="86">
        <v>74</v>
      </c>
      <c r="AU160" s="15">
        <v>1</v>
      </c>
      <c r="AV160" s="15">
        <v>192000</v>
      </c>
      <c r="AW160" s="66">
        <v>47</v>
      </c>
      <c r="AX160" s="85">
        <v>7</v>
      </c>
      <c r="AY160" s="85">
        <v>163757</v>
      </c>
      <c r="AZ160" s="86">
        <v>68</v>
      </c>
      <c r="BA160" s="15">
        <v>4</v>
      </c>
      <c r="BB160" s="15">
        <v>161075</v>
      </c>
      <c r="BC160" s="66">
        <v>518</v>
      </c>
      <c r="BD160" s="85"/>
      <c r="BE160" s="85"/>
      <c r="BF160" s="86"/>
    </row>
    <row r="161" spans="1:58" x14ac:dyDescent="0.2">
      <c r="A161" s="21" t="s">
        <v>92</v>
      </c>
      <c r="B161" s="537"/>
      <c r="C161" s="538"/>
      <c r="D161" s="539"/>
      <c r="E161" s="208"/>
      <c r="F161" s="489"/>
      <c r="G161" s="490"/>
      <c r="H161" s="476"/>
      <c r="I161" s="196"/>
      <c r="J161" s="342"/>
      <c r="K161" s="454"/>
      <c r="L161" s="455"/>
      <c r="M161" s="456"/>
      <c r="N161" s="87"/>
      <c r="O161" s="88"/>
      <c r="P161" s="89"/>
      <c r="Q161" s="67"/>
      <c r="R161" s="3"/>
      <c r="S161" s="68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107"/>
      <c r="AJ161" s="7"/>
      <c r="AK161" s="108"/>
      <c r="AL161" s="114"/>
      <c r="AM161" s="115"/>
      <c r="AN161" s="116"/>
      <c r="AO161" s="129"/>
      <c r="AP161" s="17"/>
      <c r="AQ161" s="130"/>
      <c r="AR161" s="148"/>
      <c r="AS161" s="149"/>
      <c r="AT161" s="150"/>
      <c r="AU161" s="129"/>
      <c r="AV161" s="17"/>
      <c r="AW161" s="130"/>
      <c r="AX161" s="148"/>
      <c r="AY161" s="149"/>
      <c r="AZ161" s="150"/>
      <c r="BA161" s="129"/>
      <c r="BB161" s="17"/>
      <c r="BC161" s="130"/>
      <c r="BD161" s="81"/>
      <c r="BE161" s="82"/>
      <c r="BF161" s="83"/>
    </row>
    <row r="162" spans="1:58" x14ac:dyDescent="0.2">
      <c r="A162" s="19">
        <f ca="1">TODAY()</f>
        <v>44208</v>
      </c>
      <c r="B162" s="540"/>
      <c r="C162" s="541"/>
      <c r="D162" s="542"/>
      <c r="E162" s="485"/>
      <c r="F162" s="486"/>
      <c r="G162" s="487"/>
      <c r="H162" s="145"/>
      <c r="I162" s="146"/>
      <c r="J162" s="147"/>
      <c r="K162" s="457"/>
      <c r="L162" s="297"/>
      <c r="M162" s="458"/>
      <c r="N162" s="87">
        <v>2016</v>
      </c>
      <c r="O162" s="88"/>
      <c r="P162" s="89"/>
      <c r="Q162" s="67"/>
      <c r="R162" s="3"/>
      <c r="S162" s="68"/>
      <c r="T162" s="87">
        <v>2014</v>
      </c>
      <c r="U162" s="88"/>
      <c r="V162" s="89"/>
      <c r="W162" s="67">
        <v>2013</v>
      </c>
      <c r="X162" s="3"/>
      <c r="Y162" s="68"/>
      <c r="Z162" s="87">
        <v>2012</v>
      </c>
      <c r="AA162" s="88"/>
      <c r="AB162" s="89"/>
      <c r="AC162" s="67">
        <v>2011</v>
      </c>
      <c r="AD162" s="3"/>
      <c r="AE162" s="68"/>
      <c r="AF162" s="87">
        <v>2010</v>
      </c>
      <c r="AG162" s="88"/>
      <c r="AH162" s="89"/>
      <c r="AI162" s="102">
        <v>2009</v>
      </c>
      <c r="AJ162" s="103"/>
      <c r="AK162" s="104"/>
      <c r="AL162" s="123">
        <v>2008</v>
      </c>
      <c r="AM162" s="124"/>
      <c r="AN162" s="125"/>
      <c r="AO162" s="67">
        <v>2007</v>
      </c>
      <c r="AP162" s="3"/>
      <c r="AQ162" s="68"/>
      <c r="AR162" s="87">
        <v>2006</v>
      </c>
      <c r="AS162" s="88"/>
      <c r="AT162" s="89"/>
      <c r="AU162" s="67">
        <v>2005</v>
      </c>
      <c r="AV162" s="3"/>
      <c r="AW162" s="68"/>
      <c r="AX162" s="120">
        <v>2004</v>
      </c>
      <c r="AY162" s="121"/>
      <c r="AZ162" s="122"/>
      <c r="BA162" s="67">
        <v>2003</v>
      </c>
      <c r="BB162" s="3"/>
      <c r="BC162" s="68"/>
      <c r="BD162" s="87">
        <v>2002</v>
      </c>
      <c r="BE162" s="82"/>
      <c r="BF162" s="83"/>
    </row>
    <row r="163" spans="1:58" x14ac:dyDescent="0.2">
      <c r="B163" s="543"/>
      <c r="C163" s="544"/>
      <c r="D163" s="545"/>
      <c r="E163" s="267"/>
      <c r="F163" s="23"/>
      <c r="G163" s="483"/>
      <c r="H163" s="145"/>
      <c r="I163" s="146"/>
      <c r="J163" s="147"/>
      <c r="K163" s="457"/>
      <c r="L163" s="297"/>
      <c r="M163" s="458"/>
      <c r="N163" s="72" t="s">
        <v>262</v>
      </c>
      <c r="O163" s="73" t="s">
        <v>263</v>
      </c>
      <c r="P163" s="74" t="s">
        <v>264</v>
      </c>
      <c r="Q163" s="57"/>
      <c r="R163" s="46"/>
      <c r="S163" s="58"/>
      <c r="T163" s="72" t="s">
        <v>262</v>
      </c>
      <c r="U163" s="73" t="s">
        <v>263</v>
      </c>
      <c r="V163" s="74" t="s">
        <v>264</v>
      </c>
      <c r="W163" s="57" t="s">
        <v>262</v>
      </c>
      <c r="X163" s="46" t="s">
        <v>263</v>
      </c>
      <c r="Y163" s="58" t="s">
        <v>264</v>
      </c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105" t="s">
        <v>262</v>
      </c>
      <c r="AJ163" s="10" t="s">
        <v>263</v>
      </c>
      <c r="AK163" s="106" t="s">
        <v>264</v>
      </c>
      <c r="AL163" s="72" t="s">
        <v>262</v>
      </c>
      <c r="AM163" s="73" t="s">
        <v>263</v>
      </c>
      <c r="AN163" s="74" t="s">
        <v>264</v>
      </c>
      <c r="AO163" s="57" t="s">
        <v>262</v>
      </c>
      <c r="AP163" s="46" t="s">
        <v>263</v>
      </c>
      <c r="AQ163" s="58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88" t="s">
        <v>263</v>
      </c>
      <c r="BF163" s="89" t="s">
        <v>264</v>
      </c>
    </row>
    <row r="164" spans="1:58" x14ac:dyDescent="0.2">
      <c r="A164" s="268" t="s">
        <v>52</v>
      </c>
      <c r="B164" s="518">
        <v>315</v>
      </c>
      <c r="C164" s="519" t="s">
        <v>4175</v>
      </c>
      <c r="D164" s="520">
        <v>97</v>
      </c>
      <c r="E164" s="279">
        <v>304</v>
      </c>
      <c r="F164" s="280" t="s">
        <v>3387</v>
      </c>
      <c r="G164" s="281">
        <v>91</v>
      </c>
      <c r="H164" s="224">
        <v>323</v>
      </c>
      <c r="I164" s="225" t="s">
        <v>2646</v>
      </c>
      <c r="J164" s="226">
        <v>101</v>
      </c>
      <c r="K164" s="255">
        <v>304</v>
      </c>
      <c r="L164" s="308" t="s">
        <v>1896</v>
      </c>
      <c r="M164" s="256">
        <v>126</v>
      </c>
      <c r="N164" s="320">
        <v>298</v>
      </c>
      <c r="O164" s="321" t="s">
        <v>1142</v>
      </c>
      <c r="P164" s="322">
        <v>153</v>
      </c>
      <c r="Q164" s="279">
        <v>291</v>
      </c>
      <c r="R164" s="280" t="s">
        <v>406</v>
      </c>
      <c r="S164" s="281">
        <v>160</v>
      </c>
      <c r="T164" s="76">
        <v>242</v>
      </c>
      <c r="U164" s="76">
        <v>123982</v>
      </c>
      <c r="V164" s="77">
        <v>116</v>
      </c>
      <c r="W164" s="47">
        <v>267</v>
      </c>
      <c r="X164" s="47">
        <v>223300</v>
      </c>
      <c r="Y164" s="60">
        <v>156</v>
      </c>
      <c r="Z164" s="76">
        <v>237</v>
      </c>
      <c r="AA164" s="76">
        <v>208005</v>
      </c>
      <c r="AB164" s="77">
        <v>162</v>
      </c>
      <c r="AC164" s="47">
        <v>202</v>
      </c>
      <c r="AD164" s="47">
        <v>192887</v>
      </c>
      <c r="AE164" s="60">
        <v>189</v>
      </c>
      <c r="AF164" s="76">
        <v>168</v>
      </c>
      <c r="AG164" s="76">
        <v>222350</v>
      </c>
      <c r="AH164" s="77">
        <v>144</v>
      </c>
      <c r="AI164" s="47">
        <v>131</v>
      </c>
      <c r="AJ164" s="47">
        <v>211710</v>
      </c>
      <c r="AK164" s="60">
        <v>141</v>
      </c>
      <c r="AL164" s="95">
        <v>177</v>
      </c>
      <c r="AM164" s="95">
        <v>261725</v>
      </c>
      <c r="AN164" s="97">
        <v>142</v>
      </c>
      <c r="AO164" s="28">
        <v>263</v>
      </c>
      <c r="AP164" s="28">
        <v>302400</v>
      </c>
      <c r="AQ164" s="91">
        <v>148</v>
      </c>
      <c r="AR164" s="95">
        <v>301</v>
      </c>
      <c r="AS164" s="95">
        <v>259027</v>
      </c>
      <c r="AT164" s="97">
        <v>120</v>
      </c>
      <c r="AU164" s="28">
        <v>338</v>
      </c>
      <c r="AV164" s="28">
        <v>246503</v>
      </c>
      <c r="AW164" s="91">
        <v>102</v>
      </c>
      <c r="AX164" s="95">
        <v>315</v>
      </c>
      <c r="AY164" s="95">
        <v>206236</v>
      </c>
      <c r="AZ164" s="97">
        <v>122</v>
      </c>
      <c r="BA164" s="28">
        <v>280</v>
      </c>
      <c r="BB164" s="28">
        <v>191884</v>
      </c>
      <c r="BC164" s="91">
        <v>123</v>
      </c>
      <c r="BD164" s="95">
        <v>273</v>
      </c>
      <c r="BE164" s="76">
        <v>160540</v>
      </c>
      <c r="BF164" s="77">
        <v>151</v>
      </c>
    </row>
    <row r="165" spans="1:58" x14ac:dyDescent="0.2">
      <c r="A165" s="20" t="s">
        <v>53</v>
      </c>
      <c r="B165" s="430">
        <v>20</v>
      </c>
      <c r="C165" s="524" t="s">
        <v>4156</v>
      </c>
      <c r="D165" s="525">
        <v>44</v>
      </c>
      <c r="E165" s="272">
        <v>6</v>
      </c>
      <c r="F165" s="273" t="s">
        <v>3367</v>
      </c>
      <c r="G165" s="273">
        <v>192</v>
      </c>
      <c r="H165" s="145">
        <v>19</v>
      </c>
      <c r="I165" s="146" t="s">
        <v>2625</v>
      </c>
      <c r="J165" s="147">
        <v>69</v>
      </c>
      <c r="K165" s="135">
        <v>25</v>
      </c>
      <c r="L165" s="286" t="s">
        <v>1875</v>
      </c>
      <c r="M165" s="136">
        <v>54</v>
      </c>
      <c r="N165" s="314">
        <v>14</v>
      </c>
      <c r="O165" s="315" t="s">
        <v>1121</v>
      </c>
      <c r="P165" s="316">
        <v>124</v>
      </c>
      <c r="Q165" s="272">
        <v>14</v>
      </c>
      <c r="R165" s="273" t="s">
        <v>384</v>
      </c>
      <c r="S165" s="273">
        <v>112</v>
      </c>
      <c r="T165" s="81">
        <v>11</v>
      </c>
      <c r="U165" s="82">
        <v>109877</v>
      </c>
      <c r="V165" s="83">
        <v>73</v>
      </c>
      <c r="W165" s="63">
        <v>20</v>
      </c>
      <c r="X165" s="14">
        <v>168698</v>
      </c>
      <c r="Y165" s="64">
        <v>92</v>
      </c>
      <c r="Z165" s="81">
        <v>15</v>
      </c>
      <c r="AA165" s="82">
        <v>80738</v>
      </c>
      <c r="AB165" s="83">
        <v>93</v>
      </c>
      <c r="AC165" s="63">
        <v>13</v>
      </c>
      <c r="AD165" s="14">
        <v>81762</v>
      </c>
      <c r="AE165" s="64">
        <v>117</v>
      </c>
      <c r="AF165" s="81">
        <v>9</v>
      </c>
      <c r="AG165" s="82">
        <v>81456</v>
      </c>
      <c r="AH165" s="83">
        <v>102</v>
      </c>
      <c r="AI165" s="63">
        <v>10</v>
      </c>
      <c r="AJ165" s="14">
        <v>129618</v>
      </c>
      <c r="AK165" s="64">
        <v>158</v>
      </c>
      <c r="AL165" s="78">
        <v>11</v>
      </c>
      <c r="AM165" s="79">
        <v>133326</v>
      </c>
      <c r="AN165" s="80">
        <v>175</v>
      </c>
      <c r="AO165" s="63">
        <v>14</v>
      </c>
      <c r="AP165" s="14">
        <v>156373</v>
      </c>
      <c r="AQ165" s="64">
        <v>144</v>
      </c>
      <c r="AR165" s="81">
        <v>23</v>
      </c>
      <c r="AS165" s="82">
        <v>177300</v>
      </c>
      <c r="AT165" s="83">
        <v>117</v>
      </c>
      <c r="AU165" s="63">
        <v>28</v>
      </c>
      <c r="AV165" s="14">
        <v>153338</v>
      </c>
      <c r="AW165" s="64">
        <v>108</v>
      </c>
      <c r="AX165" s="81">
        <v>27</v>
      </c>
      <c r="AY165" s="82">
        <v>111031</v>
      </c>
      <c r="AZ165" s="83">
        <v>92</v>
      </c>
      <c r="BA165" s="61">
        <v>16</v>
      </c>
      <c r="BB165" s="13">
        <v>154800</v>
      </c>
      <c r="BC165" s="62">
        <v>115</v>
      </c>
      <c r="BD165" s="81">
        <v>24</v>
      </c>
      <c r="BE165" s="82">
        <v>116772</v>
      </c>
      <c r="BF165" s="83">
        <v>291</v>
      </c>
    </row>
    <row r="166" spans="1:58" x14ac:dyDescent="0.2">
      <c r="A166" s="20" t="s">
        <v>247</v>
      </c>
      <c r="B166" s="523">
        <v>8</v>
      </c>
      <c r="C166" s="524" t="s">
        <v>4157</v>
      </c>
      <c r="D166" s="525">
        <v>29</v>
      </c>
      <c r="E166" s="272">
        <v>7</v>
      </c>
      <c r="F166" s="273" t="s">
        <v>3368</v>
      </c>
      <c r="G166" s="273">
        <v>106</v>
      </c>
      <c r="H166" s="145">
        <v>6</v>
      </c>
      <c r="I166" s="146" t="s">
        <v>2626</v>
      </c>
      <c r="J166" s="147">
        <v>53</v>
      </c>
      <c r="K166" s="135">
        <v>7</v>
      </c>
      <c r="L166" s="286" t="s">
        <v>1876</v>
      </c>
      <c r="M166" s="136">
        <v>96</v>
      </c>
      <c r="N166" s="314">
        <v>3</v>
      </c>
      <c r="O166" s="315" t="s">
        <v>1122</v>
      </c>
      <c r="P166" s="316">
        <v>71</v>
      </c>
      <c r="Q166" s="272">
        <v>8</v>
      </c>
      <c r="R166" s="273" t="s">
        <v>385</v>
      </c>
      <c r="S166" s="273">
        <v>72</v>
      </c>
      <c r="T166" s="81">
        <v>4</v>
      </c>
      <c r="U166" s="82">
        <v>114806</v>
      </c>
      <c r="V166" s="83">
        <v>197</v>
      </c>
      <c r="W166" s="63">
        <v>5</v>
      </c>
      <c r="X166" s="14">
        <v>75800</v>
      </c>
      <c r="Y166" s="64">
        <v>149</v>
      </c>
      <c r="Z166" s="81">
        <v>6</v>
      </c>
      <c r="AA166" s="82">
        <v>175717</v>
      </c>
      <c r="AB166" s="83">
        <v>202</v>
      </c>
      <c r="AC166" s="63">
        <v>8</v>
      </c>
      <c r="AD166" s="14">
        <v>187562</v>
      </c>
      <c r="AE166" s="64">
        <v>298</v>
      </c>
      <c r="AF166" s="81">
        <v>8</v>
      </c>
      <c r="AG166" s="82">
        <v>60525</v>
      </c>
      <c r="AH166" s="83">
        <v>91</v>
      </c>
      <c r="AI166" s="63">
        <v>9</v>
      </c>
      <c r="AJ166" s="14">
        <v>96044</v>
      </c>
      <c r="AK166" s="64">
        <v>89</v>
      </c>
      <c r="AL166" s="78">
        <v>3</v>
      </c>
      <c r="AM166" s="79">
        <v>312733</v>
      </c>
      <c r="AN166" s="80">
        <v>255</v>
      </c>
      <c r="AO166" s="63">
        <v>6</v>
      </c>
      <c r="AP166" s="14">
        <v>169417</v>
      </c>
      <c r="AQ166" s="64">
        <v>168</v>
      </c>
      <c r="AR166" s="81">
        <v>4</v>
      </c>
      <c r="AS166" s="82">
        <v>183725</v>
      </c>
      <c r="AT166" s="83">
        <v>24</v>
      </c>
      <c r="AU166" s="63">
        <v>11</v>
      </c>
      <c r="AV166" s="14">
        <v>177527</v>
      </c>
      <c r="AW166" s="64">
        <v>88</v>
      </c>
      <c r="AX166" s="81">
        <v>3</v>
      </c>
      <c r="AY166" s="82">
        <v>112633</v>
      </c>
      <c r="AZ166" s="83">
        <v>62</v>
      </c>
      <c r="BA166" s="61">
        <v>3</v>
      </c>
      <c r="BB166" s="13">
        <v>78133</v>
      </c>
      <c r="BC166" s="62">
        <v>119</v>
      </c>
      <c r="BD166" s="81"/>
      <c r="BE166" s="82"/>
      <c r="BF166" s="83"/>
    </row>
    <row r="167" spans="1:58" x14ac:dyDescent="0.2">
      <c r="A167" s="20" t="s">
        <v>54</v>
      </c>
      <c r="B167" s="523">
        <v>37</v>
      </c>
      <c r="C167" s="524" t="s">
        <v>4158</v>
      </c>
      <c r="D167" s="525">
        <v>92</v>
      </c>
      <c r="E167" s="272">
        <v>41</v>
      </c>
      <c r="F167" s="273" t="s">
        <v>3369</v>
      </c>
      <c r="G167" s="273">
        <v>77</v>
      </c>
      <c r="H167" s="145">
        <v>45</v>
      </c>
      <c r="I167" s="146" t="s">
        <v>2627</v>
      </c>
      <c r="J167" s="147">
        <v>73</v>
      </c>
      <c r="K167" s="135">
        <v>42</v>
      </c>
      <c r="L167" s="286" t="s">
        <v>1877</v>
      </c>
      <c r="M167" s="136">
        <v>90</v>
      </c>
      <c r="N167" s="314">
        <v>22</v>
      </c>
      <c r="O167" s="315" t="s">
        <v>1123</v>
      </c>
      <c r="P167" s="316">
        <v>92</v>
      </c>
      <c r="Q167" s="272">
        <v>38</v>
      </c>
      <c r="R167" s="273" t="s">
        <v>386</v>
      </c>
      <c r="S167" s="273">
        <v>159</v>
      </c>
      <c r="T167" s="81">
        <v>37</v>
      </c>
      <c r="U167" s="82">
        <v>96726</v>
      </c>
      <c r="V167" s="83">
        <v>176</v>
      </c>
      <c r="W167" s="63">
        <v>40</v>
      </c>
      <c r="X167" s="14">
        <v>134610</v>
      </c>
      <c r="Y167" s="64">
        <v>244</v>
      </c>
      <c r="Z167" s="81">
        <v>45</v>
      </c>
      <c r="AA167" s="82">
        <v>116478</v>
      </c>
      <c r="AB167" s="83">
        <v>145</v>
      </c>
      <c r="AC167" s="63">
        <v>45</v>
      </c>
      <c r="AD167" s="14">
        <v>101522</v>
      </c>
      <c r="AE167" s="64">
        <v>254</v>
      </c>
      <c r="AF167" s="81">
        <v>25</v>
      </c>
      <c r="AG167" s="82">
        <v>187593</v>
      </c>
      <c r="AH167" s="83">
        <v>119</v>
      </c>
      <c r="AI167" s="63">
        <v>19</v>
      </c>
      <c r="AJ167" s="14">
        <v>155197</v>
      </c>
      <c r="AK167" s="64">
        <v>121</v>
      </c>
      <c r="AL167" s="78">
        <v>38</v>
      </c>
      <c r="AM167" s="79">
        <v>179432</v>
      </c>
      <c r="AN167" s="80">
        <v>149</v>
      </c>
      <c r="AO167" s="63">
        <v>34</v>
      </c>
      <c r="AP167" s="14">
        <v>247134</v>
      </c>
      <c r="AQ167" s="64">
        <v>135</v>
      </c>
      <c r="AR167" s="81">
        <v>39</v>
      </c>
      <c r="AS167" s="82">
        <v>233702</v>
      </c>
      <c r="AT167" s="83">
        <v>78</v>
      </c>
      <c r="AU167" s="63">
        <v>59</v>
      </c>
      <c r="AV167" s="14">
        <v>226165</v>
      </c>
      <c r="AW167" s="64">
        <v>77</v>
      </c>
      <c r="AX167" s="81">
        <v>42</v>
      </c>
      <c r="AY167" s="82">
        <v>162498</v>
      </c>
      <c r="AZ167" s="83">
        <v>120</v>
      </c>
      <c r="BA167" s="61">
        <v>40</v>
      </c>
      <c r="BB167" s="13">
        <v>137173</v>
      </c>
      <c r="BC167" s="62">
        <v>88</v>
      </c>
      <c r="BD167" s="81">
        <v>44</v>
      </c>
      <c r="BE167" s="82">
        <v>139905</v>
      </c>
      <c r="BF167" s="83">
        <v>104</v>
      </c>
    </row>
    <row r="168" spans="1:58" x14ac:dyDescent="0.2">
      <c r="A168" s="20" t="s">
        <v>55</v>
      </c>
      <c r="B168" s="523">
        <v>15</v>
      </c>
      <c r="C168" s="524" t="s">
        <v>4159</v>
      </c>
      <c r="D168" s="525">
        <v>62</v>
      </c>
      <c r="E168" s="272">
        <v>16</v>
      </c>
      <c r="F168" s="273" t="s">
        <v>3370</v>
      </c>
      <c r="G168" s="273">
        <v>54</v>
      </c>
      <c r="H168" s="145">
        <v>16</v>
      </c>
      <c r="I168" s="146" t="s">
        <v>2628</v>
      </c>
      <c r="J168" s="147">
        <v>48</v>
      </c>
      <c r="K168" s="135">
        <v>16</v>
      </c>
      <c r="L168" s="286" t="s">
        <v>1878</v>
      </c>
      <c r="M168" s="136">
        <v>95</v>
      </c>
      <c r="N168" s="314">
        <v>19</v>
      </c>
      <c r="O168" s="315" t="s">
        <v>1124</v>
      </c>
      <c r="P168" s="316">
        <v>141</v>
      </c>
      <c r="Q168" s="272">
        <v>19</v>
      </c>
      <c r="R168" s="273" t="s">
        <v>387</v>
      </c>
      <c r="S168" s="273">
        <v>96</v>
      </c>
      <c r="T168" s="81">
        <v>20</v>
      </c>
      <c r="U168" s="82">
        <v>256565</v>
      </c>
      <c r="V168" s="83">
        <v>136</v>
      </c>
      <c r="W168" s="63">
        <v>22</v>
      </c>
      <c r="X168" s="14">
        <v>235211</v>
      </c>
      <c r="Y168" s="64">
        <v>80</v>
      </c>
      <c r="Z168" s="81">
        <v>16</v>
      </c>
      <c r="AA168" s="82">
        <v>130557</v>
      </c>
      <c r="AB168" s="83">
        <v>102</v>
      </c>
      <c r="AC168" s="63">
        <v>10</v>
      </c>
      <c r="AD168" s="14">
        <v>179630</v>
      </c>
      <c r="AE168" s="64">
        <v>116</v>
      </c>
      <c r="AF168" s="81">
        <v>18</v>
      </c>
      <c r="AG168" s="82">
        <v>255050</v>
      </c>
      <c r="AH168" s="83">
        <v>130</v>
      </c>
      <c r="AI168" s="63">
        <v>10</v>
      </c>
      <c r="AJ168" s="14">
        <v>234700</v>
      </c>
      <c r="AK168" s="64">
        <v>155</v>
      </c>
      <c r="AL168" s="78">
        <v>14</v>
      </c>
      <c r="AM168" s="79">
        <v>197550</v>
      </c>
      <c r="AN168" s="80">
        <v>97</v>
      </c>
      <c r="AO168" s="63">
        <v>18</v>
      </c>
      <c r="AP168" s="14">
        <v>230917</v>
      </c>
      <c r="AQ168" s="64">
        <v>107</v>
      </c>
      <c r="AR168" s="81">
        <v>15</v>
      </c>
      <c r="AS168" s="82">
        <v>282827</v>
      </c>
      <c r="AT168" s="83">
        <v>85</v>
      </c>
      <c r="AU168" s="63">
        <v>23</v>
      </c>
      <c r="AV168" s="14">
        <v>282449</v>
      </c>
      <c r="AW168" s="64">
        <v>83</v>
      </c>
      <c r="AX168" s="81">
        <v>24</v>
      </c>
      <c r="AY168" s="82">
        <v>251175</v>
      </c>
      <c r="AZ168" s="83">
        <v>64</v>
      </c>
      <c r="BA168" s="61">
        <v>18</v>
      </c>
      <c r="BB168" s="13">
        <v>246891</v>
      </c>
      <c r="BC168" s="62">
        <v>75</v>
      </c>
      <c r="BD168" s="81">
        <v>15</v>
      </c>
      <c r="BE168" s="82">
        <v>288886</v>
      </c>
      <c r="BF168" s="83">
        <v>68</v>
      </c>
    </row>
    <row r="169" spans="1:58" x14ac:dyDescent="0.2">
      <c r="A169" s="20" t="s">
        <v>56</v>
      </c>
      <c r="B169" s="523">
        <v>21</v>
      </c>
      <c r="C169" s="524" t="s">
        <v>4160</v>
      </c>
      <c r="D169" s="525">
        <v>62</v>
      </c>
      <c r="E169" s="272">
        <v>26</v>
      </c>
      <c r="F169" s="273" t="s">
        <v>3371</v>
      </c>
      <c r="G169" s="273">
        <v>57</v>
      </c>
      <c r="H169" s="145">
        <v>29</v>
      </c>
      <c r="I169" s="146" t="s">
        <v>2629</v>
      </c>
      <c r="J169" s="147">
        <v>74</v>
      </c>
      <c r="K169" s="135">
        <v>28</v>
      </c>
      <c r="L169" s="286" t="s">
        <v>1879</v>
      </c>
      <c r="M169" s="136">
        <v>87</v>
      </c>
      <c r="N169" s="314">
        <v>33</v>
      </c>
      <c r="O169" s="315" t="s">
        <v>1125</v>
      </c>
      <c r="P169" s="316">
        <v>101</v>
      </c>
      <c r="Q169" s="272">
        <v>27</v>
      </c>
      <c r="R169" s="273" t="s">
        <v>388</v>
      </c>
      <c r="S169" s="273">
        <v>129</v>
      </c>
      <c r="T169" s="81">
        <v>12</v>
      </c>
      <c r="U169" s="82">
        <v>199279</v>
      </c>
      <c r="V169" s="83">
        <v>119</v>
      </c>
      <c r="W169" s="63">
        <v>23</v>
      </c>
      <c r="X169" s="14">
        <v>123781</v>
      </c>
      <c r="Y169" s="64">
        <v>103</v>
      </c>
      <c r="Z169" s="81">
        <v>20</v>
      </c>
      <c r="AA169" s="82">
        <v>130714</v>
      </c>
      <c r="AB169" s="83">
        <v>186</v>
      </c>
      <c r="AC169" s="63">
        <v>22</v>
      </c>
      <c r="AD169" s="14">
        <v>136264</v>
      </c>
      <c r="AE169" s="64">
        <v>123</v>
      </c>
      <c r="AF169" s="81">
        <v>17</v>
      </c>
      <c r="AG169" s="82">
        <v>163635</v>
      </c>
      <c r="AH169" s="83">
        <v>131</v>
      </c>
      <c r="AI169" s="63">
        <v>12</v>
      </c>
      <c r="AJ169" s="14">
        <v>155167</v>
      </c>
      <c r="AK169" s="64">
        <v>152</v>
      </c>
      <c r="AL169" s="78">
        <v>15</v>
      </c>
      <c r="AM169" s="79">
        <v>185463</v>
      </c>
      <c r="AN169" s="80">
        <v>172</v>
      </c>
      <c r="AO169" s="63">
        <v>27</v>
      </c>
      <c r="AP169" s="14">
        <v>182163</v>
      </c>
      <c r="AQ169" s="64">
        <v>280</v>
      </c>
      <c r="AR169" s="81">
        <v>46</v>
      </c>
      <c r="AS169" s="82">
        <v>179078</v>
      </c>
      <c r="AT169" s="83">
        <v>183</v>
      </c>
      <c r="AU169" s="63">
        <v>24</v>
      </c>
      <c r="AV169" s="14">
        <v>160347</v>
      </c>
      <c r="AW169" s="64">
        <v>150</v>
      </c>
      <c r="AX169" s="81">
        <v>28</v>
      </c>
      <c r="AY169" s="82">
        <v>153782</v>
      </c>
      <c r="AZ169" s="83">
        <v>170</v>
      </c>
      <c r="BA169" s="61">
        <v>32</v>
      </c>
      <c r="BB169" s="13">
        <v>146042</v>
      </c>
      <c r="BC169" s="62">
        <v>90</v>
      </c>
      <c r="BD169" s="81">
        <v>18</v>
      </c>
      <c r="BE169" s="82">
        <v>136661</v>
      </c>
      <c r="BF169" s="83">
        <v>131</v>
      </c>
    </row>
    <row r="170" spans="1:58" x14ac:dyDescent="0.2">
      <c r="A170" s="20" t="s">
        <v>57</v>
      </c>
      <c r="B170" s="523">
        <v>27</v>
      </c>
      <c r="C170" s="524" t="s">
        <v>4161</v>
      </c>
      <c r="D170" s="525">
        <v>103</v>
      </c>
      <c r="E170" s="272">
        <v>20</v>
      </c>
      <c r="F170" s="273" t="s">
        <v>3372</v>
      </c>
      <c r="G170" s="273">
        <v>75</v>
      </c>
      <c r="H170" s="145">
        <v>20</v>
      </c>
      <c r="I170" s="146" t="s">
        <v>2630</v>
      </c>
      <c r="J170" s="147">
        <v>117</v>
      </c>
      <c r="K170" s="135">
        <v>25</v>
      </c>
      <c r="L170" s="286" t="s">
        <v>1880</v>
      </c>
      <c r="M170" s="136">
        <v>192</v>
      </c>
      <c r="N170" s="314">
        <v>33</v>
      </c>
      <c r="O170" s="315" t="s">
        <v>1126</v>
      </c>
      <c r="P170" s="316">
        <v>247</v>
      </c>
      <c r="Q170" s="272">
        <v>11</v>
      </c>
      <c r="R170" s="273" t="s">
        <v>389</v>
      </c>
      <c r="S170" s="273">
        <v>146</v>
      </c>
      <c r="T170" s="81">
        <v>13</v>
      </c>
      <c r="U170" s="82">
        <v>550039</v>
      </c>
      <c r="V170" s="83">
        <v>259</v>
      </c>
      <c r="W170" s="63">
        <v>19</v>
      </c>
      <c r="X170" s="14">
        <v>256044</v>
      </c>
      <c r="Y170" s="64">
        <v>217</v>
      </c>
      <c r="Z170" s="81">
        <v>18</v>
      </c>
      <c r="AA170" s="82">
        <v>488158</v>
      </c>
      <c r="AB170" s="83">
        <v>144</v>
      </c>
      <c r="AC170" s="63">
        <v>9</v>
      </c>
      <c r="AD170" s="14">
        <v>460833</v>
      </c>
      <c r="AE170" s="64">
        <v>181</v>
      </c>
      <c r="AF170" s="81">
        <v>8</v>
      </c>
      <c r="AG170" s="82">
        <v>311875</v>
      </c>
      <c r="AH170" s="83">
        <v>223</v>
      </c>
      <c r="AI170" s="63">
        <v>8</v>
      </c>
      <c r="AJ170" s="14">
        <v>679612</v>
      </c>
      <c r="AK170" s="64">
        <v>135</v>
      </c>
      <c r="AL170" s="78">
        <v>9</v>
      </c>
      <c r="AM170" s="79">
        <v>567556</v>
      </c>
      <c r="AN170" s="80">
        <v>138</v>
      </c>
      <c r="AO170" s="63">
        <v>17</v>
      </c>
      <c r="AP170" s="14">
        <v>459465</v>
      </c>
      <c r="AQ170" s="64">
        <v>151</v>
      </c>
      <c r="AR170" s="81">
        <v>21</v>
      </c>
      <c r="AS170" s="82">
        <v>614471</v>
      </c>
      <c r="AT170" s="83">
        <v>138</v>
      </c>
      <c r="AU170" s="63">
        <v>12</v>
      </c>
      <c r="AV170" s="14">
        <v>300483</v>
      </c>
      <c r="AW170" s="64">
        <v>42</v>
      </c>
      <c r="AX170" s="81">
        <v>9</v>
      </c>
      <c r="AY170" s="82">
        <v>213983</v>
      </c>
      <c r="AZ170" s="83">
        <v>143</v>
      </c>
      <c r="BA170" s="61">
        <v>24</v>
      </c>
      <c r="BB170" s="13">
        <v>193358</v>
      </c>
      <c r="BC170" s="62">
        <v>98</v>
      </c>
      <c r="BD170" s="81">
        <v>13</v>
      </c>
      <c r="BE170" s="82">
        <v>195153</v>
      </c>
      <c r="BF170" s="83">
        <v>92</v>
      </c>
    </row>
    <row r="171" spans="1:58" x14ac:dyDescent="0.2">
      <c r="A171" s="20" t="s">
        <v>58</v>
      </c>
      <c r="B171" s="523">
        <v>26</v>
      </c>
      <c r="C171" s="524" t="s">
        <v>4162</v>
      </c>
      <c r="D171" s="525">
        <v>171</v>
      </c>
      <c r="E171" s="272">
        <v>35</v>
      </c>
      <c r="F171" s="273" t="s">
        <v>3373</v>
      </c>
      <c r="G171" s="273">
        <v>83</v>
      </c>
      <c r="H171" s="145">
        <v>26</v>
      </c>
      <c r="I171" s="146" t="s">
        <v>2631</v>
      </c>
      <c r="J171" s="147">
        <v>171</v>
      </c>
      <c r="K171" s="135">
        <v>28</v>
      </c>
      <c r="L171" s="286" t="s">
        <v>1881</v>
      </c>
      <c r="M171" s="136">
        <v>186</v>
      </c>
      <c r="N171" s="314">
        <v>21</v>
      </c>
      <c r="O171" s="315" t="s">
        <v>1127</v>
      </c>
      <c r="P171" s="316">
        <v>169</v>
      </c>
      <c r="Q171" s="272">
        <v>30</v>
      </c>
      <c r="R171" s="273" t="s">
        <v>390</v>
      </c>
      <c r="S171" s="273">
        <v>218</v>
      </c>
      <c r="T171" s="81">
        <v>18</v>
      </c>
      <c r="U171" s="82">
        <v>204006</v>
      </c>
      <c r="V171" s="83">
        <v>158</v>
      </c>
      <c r="W171" s="63">
        <v>25</v>
      </c>
      <c r="X171" s="14">
        <v>188146</v>
      </c>
      <c r="Y171" s="64">
        <v>153</v>
      </c>
      <c r="Z171" s="81">
        <v>18</v>
      </c>
      <c r="AA171" s="82">
        <v>286333</v>
      </c>
      <c r="AB171" s="83">
        <v>248</v>
      </c>
      <c r="AC171" s="63">
        <v>26</v>
      </c>
      <c r="AD171" s="14">
        <v>165694</v>
      </c>
      <c r="AE171" s="64">
        <v>173</v>
      </c>
      <c r="AF171" s="81">
        <v>13</v>
      </c>
      <c r="AG171" s="82">
        <v>215962</v>
      </c>
      <c r="AH171" s="83">
        <v>227</v>
      </c>
      <c r="AI171" s="63">
        <v>11</v>
      </c>
      <c r="AJ171" s="14">
        <v>271386</v>
      </c>
      <c r="AK171" s="64">
        <v>181</v>
      </c>
      <c r="AL171" s="78">
        <v>13</v>
      </c>
      <c r="AM171" s="79">
        <v>365300</v>
      </c>
      <c r="AN171" s="80">
        <v>121</v>
      </c>
      <c r="AO171" s="63">
        <v>32</v>
      </c>
      <c r="AP171" s="14">
        <v>299724</v>
      </c>
      <c r="AQ171" s="64">
        <v>151</v>
      </c>
      <c r="AR171" s="81">
        <v>23</v>
      </c>
      <c r="AS171" s="82">
        <v>275787</v>
      </c>
      <c r="AT171" s="83">
        <v>154</v>
      </c>
      <c r="AU171" s="63">
        <v>30</v>
      </c>
      <c r="AV171" s="14">
        <v>285174</v>
      </c>
      <c r="AW171" s="64">
        <v>97</v>
      </c>
      <c r="AX171" s="81">
        <v>29</v>
      </c>
      <c r="AY171" s="82">
        <v>1183285</v>
      </c>
      <c r="AZ171" s="83">
        <v>74</v>
      </c>
      <c r="BA171" s="61">
        <v>24</v>
      </c>
      <c r="BB171" s="13">
        <v>167129</v>
      </c>
      <c r="BC171" s="62">
        <v>115</v>
      </c>
      <c r="BD171" s="81">
        <v>33</v>
      </c>
      <c r="BE171" s="82">
        <v>193451</v>
      </c>
      <c r="BF171" s="83">
        <v>54</v>
      </c>
    </row>
    <row r="172" spans="1:58" x14ac:dyDescent="0.2">
      <c r="A172" s="20" t="s">
        <v>148</v>
      </c>
      <c r="B172" s="523">
        <v>8</v>
      </c>
      <c r="C172" s="524" t="s">
        <v>4163</v>
      </c>
      <c r="D172" s="525">
        <v>44</v>
      </c>
      <c r="E172" s="272">
        <v>8</v>
      </c>
      <c r="F172" s="273" t="s">
        <v>3374</v>
      </c>
      <c r="G172" s="273">
        <v>54</v>
      </c>
      <c r="H172" s="145">
        <v>14</v>
      </c>
      <c r="I172" s="146" t="s">
        <v>2632</v>
      </c>
      <c r="J172" s="147">
        <v>98</v>
      </c>
      <c r="K172" s="135">
        <v>7</v>
      </c>
      <c r="L172" s="286" t="s">
        <v>1882</v>
      </c>
      <c r="M172" s="136">
        <v>17</v>
      </c>
      <c r="N172" s="314">
        <v>11</v>
      </c>
      <c r="O172" s="315" t="s">
        <v>1128</v>
      </c>
      <c r="P172" s="316">
        <v>106</v>
      </c>
      <c r="Q172" s="272">
        <v>12</v>
      </c>
      <c r="R172" s="273" t="s">
        <v>391</v>
      </c>
      <c r="S172" s="273">
        <v>103</v>
      </c>
      <c r="T172" s="81">
        <v>2</v>
      </c>
      <c r="U172" s="82">
        <v>93000</v>
      </c>
      <c r="V172" s="83">
        <v>73</v>
      </c>
      <c r="W172" s="63">
        <v>11</v>
      </c>
      <c r="X172" s="14">
        <v>73591</v>
      </c>
      <c r="Y172" s="64">
        <v>65</v>
      </c>
      <c r="Z172" s="81">
        <v>12</v>
      </c>
      <c r="AA172" s="82">
        <v>106517</v>
      </c>
      <c r="AB172" s="83">
        <v>110</v>
      </c>
      <c r="AC172" s="63">
        <v>8</v>
      </c>
      <c r="AD172" s="14">
        <v>80566</v>
      </c>
      <c r="AE172" s="64">
        <v>97</v>
      </c>
      <c r="AF172" s="81">
        <v>5</v>
      </c>
      <c r="AG172" s="82">
        <v>131100</v>
      </c>
      <c r="AH172" s="83">
        <v>131</v>
      </c>
      <c r="AI172" s="63">
        <v>5</v>
      </c>
      <c r="AJ172" s="14">
        <v>126881</v>
      </c>
      <c r="AK172" s="64">
        <v>93</v>
      </c>
      <c r="AL172" s="78">
        <v>5</v>
      </c>
      <c r="AM172" s="79">
        <v>156780</v>
      </c>
      <c r="AN172" s="80">
        <v>58</v>
      </c>
      <c r="AO172" s="63">
        <v>9</v>
      </c>
      <c r="AP172" s="14">
        <v>165789</v>
      </c>
      <c r="AQ172" s="64">
        <v>93</v>
      </c>
      <c r="AR172" s="81">
        <v>11</v>
      </c>
      <c r="AS172" s="82">
        <v>146409</v>
      </c>
      <c r="AT172" s="83">
        <v>82</v>
      </c>
      <c r="AU172" s="63">
        <v>8</v>
      </c>
      <c r="AV172" s="14">
        <v>155812</v>
      </c>
      <c r="AW172" s="64">
        <v>101</v>
      </c>
      <c r="AX172" s="81">
        <v>7</v>
      </c>
      <c r="AY172" s="82">
        <v>139214</v>
      </c>
      <c r="AZ172" s="83">
        <v>74</v>
      </c>
      <c r="BA172" s="61">
        <v>9</v>
      </c>
      <c r="BB172" s="13">
        <v>118411</v>
      </c>
      <c r="BC172" s="62">
        <v>132</v>
      </c>
      <c r="BD172" s="81"/>
      <c r="BE172" s="82"/>
      <c r="BF172" s="83"/>
    </row>
    <row r="173" spans="1:58" x14ac:dyDescent="0.2">
      <c r="A173" s="20" t="s">
        <v>59</v>
      </c>
      <c r="B173" s="523">
        <v>14</v>
      </c>
      <c r="C173" s="524" t="s">
        <v>4164</v>
      </c>
      <c r="D173" s="525">
        <v>161</v>
      </c>
      <c r="E173" s="272">
        <v>11</v>
      </c>
      <c r="F173" s="273" t="s">
        <v>3375</v>
      </c>
      <c r="G173" s="273">
        <v>94</v>
      </c>
      <c r="H173" s="145">
        <v>15</v>
      </c>
      <c r="I173" s="146" t="s">
        <v>2633</v>
      </c>
      <c r="J173" s="147">
        <v>127</v>
      </c>
      <c r="K173" s="135">
        <v>10</v>
      </c>
      <c r="L173" s="286" t="s">
        <v>1883</v>
      </c>
      <c r="M173" s="136">
        <v>315</v>
      </c>
      <c r="N173" s="314">
        <v>10</v>
      </c>
      <c r="O173" s="315" t="s">
        <v>1129</v>
      </c>
      <c r="P173" s="316">
        <v>262</v>
      </c>
      <c r="Q173" s="272">
        <v>10</v>
      </c>
      <c r="R173" s="273" t="s">
        <v>393</v>
      </c>
      <c r="S173" s="273">
        <v>199</v>
      </c>
      <c r="T173" s="81">
        <v>8</v>
      </c>
      <c r="U173" s="82">
        <v>206250</v>
      </c>
      <c r="V173" s="83">
        <v>269</v>
      </c>
      <c r="W173" s="63">
        <v>7</v>
      </c>
      <c r="X173" s="14">
        <v>274428</v>
      </c>
      <c r="Y173" s="64">
        <v>38</v>
      </c>
      <c r="Z173" s="81">
        <v>9</v>
      </c>
      <c r="AA173" s="82">
        <v>322548</v>
      </c>
      <c r="AB173" s="83">
        <v>93</v>
      </c>
      <c r="AC173" s="63">
        <v>9</v>
      </c>
      <c r="AD173" s="14">
        <v>372000</v>
      </c>
      <c r="AE173" s="64">
        <v>288</v>
      </c>
      <c r="AF173" s="81">
        <v>5</v>
      </c>
      <c r="AG173" s="82">
        <v>263760</v>
      </c>
      <c r="AH173" s="83">
        <v>261</v>
      </c>
      <c r="AI173" s="63">
        <v>1</v>
      </c>
      <c r="AJ173" s="14">
        <v>186000</v>
      </c>
      <c r="AK173" s="64">
        <v>265</v>
      </c>
      <c r="AL173" s="78">
        <v>7</v>
      </c>
      <c r="AM173" s="79">
        <v>290129</v>
      </c>
      <c r="AN173" s="80">
        <v>138</v>
      </c>
      <c r="AO173" s="63">
        <v>7</v>
      </c>
      <c r="AP173" s="14">
        <v>436071</v>
      </c>
      <c r="AQ173" s="64">
        <v>160</v>
      </c>
      <c r="AR173" s="81">
        <v>5</v>
      </c>
      <c r="AS173" s="82">
        <v>213180</v>
      </c>
      <c r="AT173" s="83">
        <v>179</v>
      </c>
      <c r="AU173" s="63">
        <v>6</v>
      </c>
      <c r="AV173" s="14">
        <v>301917</v>
      </c>
      <c r="AW173" s="64">
        <v>144</v>
      </c>
      <c r="AX173" s="81">
        <v>15</v>
      </c>
      <c r="AY173" s="82">
        <v>298693</v>
      </c>
      <c r="AZ173" s="83">
        <v>174</v>
      </c>
      <c r="BA173" s="61">
        <v>12</v>
      </c>
      <c r="BB173" s="13">
        <v>292625</v>
      </c>
      <c r="BC173" s="62">
        <v>179</v>
      </c>
      <c r="BD173" s="81">
        <v>6</v>
      </c>
      <c r="BE173" s="82">
        <v>242500</v>
      </c>
      <c r="BF173" s="83">
        <v>101</v>
      </c>
    </row>
    <row r="174" spans="1:58" x14ac:dyDescent="0.2">
      <c r="A174" s="20" t="s">
        <v>165</v>
      </c>
      <c r="B174" s="523">
        <v>4</v>
      </c>
      <c r="C174" s="524" t="s">
        <v>284</v>
      </c>
      <c r="D174" s="525">
        <v>47</v>
      </c>
      <c r="E174" s="272">
        <v>6</v>
      </c>
      <c r="F174" s="273" t="s">
        <v>3376</v>
      </c>
      <c r="G174" s="273">
        <v>73</v>
      </c>
      <c r="H174" s="145">
        <v>4</v>
      </c>
      <c r="I174" s="146" t="s">
        <v>2634</v>
      </c>
      <c r="J174" s="147">
        <v>186</v>
      </c>
      <c r="K174" s="135">
        <v>4</v>
      </c>
      <c r="L174" s="286" t="s">
        <v>1884</v>
      </c>
      <c r="M174" s="136">
        <v>200</v>
      </c>
      <c r="N174" s="314">
        <v>7</v>
      </c>
      <c r="O174" s="315" t="s">
        <v>1130</v>
      </c>
      <c r="P174" s="316">
        <v>59</v>
      </c>
      <c r="Q174" s="272">
        <v>9</v>
      </c>
      <c r="R174" s="273" t="s">
        <v>392</v>
      </c>
      <c r="S174" s="273">
        <v>164</v>
      </c>
      <c r="T174" s="81">
        <v>2</v>
      </c>
      <c r="U174" s="82">
        <v>250500</v>
      </c>
      <c r="V174" s="83">
        <v>298</v>
      </c>
      <c r="W174" s="63">
        <v>3</v>
      </c>
      <c r="X174" s="14">
        <v>212018</v>
      </c>
      <c r="Y174" s="64">
        <v>212</v>
      </c>
      <c r="Z174" s="81">
        <v>0</v>
      </c>
      <c r="AA174" s="82"/>
      <c r="AB174" s="83"/>
      <c r="AC174" s="63">
        <v>0</v>
      </c>
      <c r="AE174" s="64"/>
      <c r="AF174" s="81">
        <v>1</v>
      </c>
      <c r="AG174" s="82">
        <v>365000</v>
      </c>
      <c r="AH174" s="83">
        <v>195</v>
      </c>
      <c r="AI174" s="63">
        <v>3</v>
      </c>
      <c r="AJ174" s="14">
        <v>114967</v>
      </c>
      <c r="AK174" s="64">
        <v>41</v>
      </c>
      <c r="AL174" s="81">
        <v>0</v>
      </c>
      <c r="AM174" s="82"/>
      <c r="AN174" s="83"/>
      <c r="AO174" s="63">
        <v>2</v>
      </c>
      <c r="AP174" s="14">
        <v>297500</v>
      </c>
      <c r="AQ174" s="64">
        <v>105</v>
      </c>
      <c r="AR174" s="81">
        <v>0</v>
      </c>
      <c r="AS174" s="82"/>
      <c r="AT174" s="83"/>
      <c r="AU174" s="63">
        <v>6</v>
      </c>
      <c r="AV174" s="14">
        <v>533717</v>
      </c>
      <c r="AW174" s="64">
        <v>147</v>
      </c>
      <c r="AX174" s="81">
        <v>5</v>
      </c>
      <c r="AY174" s="82">
        <v>223500</v>
      </c>
      <c r="AZ174" s="83">
        <v>125</v>
      </c>
      <c r="BA174" s="61">
        <v>3</v>
      </c>
      <c r="BB174" s="13">
        <v>268466</v>
      </c>
      <c r="BC174" s="62">
        <v>23</v>
      </c>
      <c r="BD174" s="81"/>
      <c r="BE174" s="82"/>
      <c r="BF174" s="83"/>
    </row>
    <row r="175" spans="1:58" x14ac:dyDescent="0.2">
      <c r="A175" s="20" t="s">
        <v>60</v>
      </c>
      <c r="B175" s="523">
        <v>27</v>
      </c>
      <c r="C175" s="524" t="s">
        <v>4165</v>
      </c>
      <c r="D175" s="525">
        <v>85</v>
      </c>
      <c r="E175" s="272">
        <v>42</v>
      </c>
      <c r="F175" s="273" t="s">
        <v>3377</v>
      </c>
      <c r="G175" s="273">
        <v>137</v>
      </c>
      <c r="H175" s="145">
        <v>30</v>
      </c>
      <c r="I175" s="146" t="s">
        <v>2635</v>
      </c>
      <c r="J175" s="147">
        <v>105</v>
      </c>
      <c r="K175" s="135">
        <v>33</v>
      </c>
      <c r="L175" s="286" t="s">
        <v>1885</v>
      </c>
      <c r="M175" s="136">
        <v>114</v>
      </c>
      <c r="N175" s="314">
        <v>31</v>
      </c>
      <c r="O175" s="315" t="s">
        <v>1131</v>
      </c>
      <c r="P175" s="316">
        <v>212</v>
      </c>
      <c r="Q175" s="272">
        <v>23</v>
      </c>
      <c r="R175" s="273" t="s">
        <v>394</v>
      </c>
      <c r="S175" s="273">
        <v>166</v>
      </c>
      <c r="T175" s="81">
        <v>23</v>
      </c>
      <c r="U175" s="82">
        <v>247609</v>
      </c>
      <c r="V175" s="83">
        <v>239</v>
      </c>
      <c r="W175" s="63">
        <v>19</v>
      </c>
      <c r="X175" s="14">
        <v>201921</v>
      </c>
      <c r="Y175" s="64">
        <v>226</v>
      </c>
      <c r="Z175" s="81">
        <v>19</v>
      </c>
      <c r="AA175" s="82">
        <v>355512</v>
      </c>
      <c r="AB175" s="83">
        <v>248</v>
      </c>
      <c r="AC175" s="63">
        <v>7</v>
      </c>
      <c r="AD175" s="14">
        <v>409750</v>
      </c>
      <c r="AE175" s="64">
        <v>216</v>
      </c>
      <c r="AF175" s="81">
        <v>15</v>
      </c>
      <c r="AG175" s="82">
        <v>257073</v>
      </c>
      <c r="AH175" s="83">
        <v>191</v>
      </c>
      <c r="AI175" s="63">
        <v>7</v>
      </c>
      <c r="AJ175" s="14">
        <v>251643</v>
      </c>
      <c r="AK175" s="64">
        <v>288</v>
      </c>
      <c r="AL175" s="78">
        <v>11</v>
      </c>
      <c r="AM175" s="79">
        <v>450836</v>
      </c>
      <c r="AN175" s="80">
        <v>127</v>
      </c>
      <c r="AO175" s="63">
        <v>20</v>
      </c>
      <c r="AP175" s="14">
        <v>533298</v>
      </c>
      <c r="AQ175" s="64">
        <v>110</v>
      </c>
      <c r="AR175" s="81">
        <v>24</v>
      </c>
      <c r="AS175" s="82">
        <v>195584</v>
      </c>
      <c r="AT175" s="83">
        <v>85</v>
      </c>
      <c r="AU175" s="63">
        <v>37</v>
      </c>
      <c r="AV175" s="14">
        <v>207649</v>
      </c>
      <c r="AW175" s="64">
        <v>136</v>
      </c>
      <c r="AX175" s="81">
        <v>26</v>
      </c>
      <c r="AY175" s="82">
        <v>221692</v>
      </c>
      <c r="AZ175" s="83">
        <v>101</v>
      </c>
      <c r="BA175" s="61">
        <v>27</v>
      </c>
      <c r="BB175" s="13">
        <v>150020</v>
      </c>
      <c r="BC175" s="62">
        <v>49</v>
      </c>
      <c r="BD175" s="81">
        <v>18</v>
      </c>
      <c r="BE175" s="82">
        <v>130866</v>
      </c>
      <c r="BF175" s="83">
        <v>129</v>
      </c>
    </row>
    <row r="176" spans="1:58" x14ac:dyDescent="0.2">
      <c r="A176" s="20" t="s">
        <v>149</v>
      </c>
      <c r="B176" s="523">
        <v>13</v>
      </c>
      <c r="C176" s="524" t="s">
        <v>4166</v>
      </c>
      <c r="D176" s="525">
        <v>111</v>
      </c>
      <c r="E176" s="272">
        <v>8</v>
      </c>
      <c r="F176" s="273" t="s">
        <v>1184</v>
      </c>
      <c r="G176" s="273">
        <v>139</v>
      </c>
      <c r="H176" s="145">
        <v>9</v>
      </c>
      <c r="I176" s="146" t="s">
        <v>2636</v>
      </c>
      <c r="J176" s="147">
        <v>129</v>
      </c>
      <c r="K176" s="135">
        <v>12</v>
      </c>
      <c r="L176" s="286" t="s">
        <v>1886</v>
      </c>
      <c r="M176" s="136">
        <v>177</v>
      </c>
      <c r="N176" s="314">
        <v>10</v>
      </c>
      <c r="O176" s="315" t="s">
        <v>1132</v>
      </c>
      <c r="P176" s="316">
        <v>205</v>
      </c>
      <c r="Q176" s="272">
        <v>10</v>
      </c>
      <c r="R176" s="273" t="s">
        <v>395</v>
      </c>
      <c r="S176" s="273">
        <v>254</v>
      </c>
      <c r="T176" s="81">
        <v>15</v>
      </c>
      <c r="U176" s="82">
        <v>527713</v>
      </c>
      <c r="V176" s="83">
        <v>132</v>
      </c>
      <c r="W176" s="63">
        <v>11</v>
      </c>
      <c r="X176" s="14">
        <v>1071900</v>
      </c>
      <c r="Y176" s="64">
        <v>160</v>
      </c>
      <c r="Z176" s="81">
        <v>8</v>
      </c>
      <c r="AA176" s="82">
        <v>498800</v>
      </c>
      <c r="AB176" s="83">
        <v>167</v>
      </c>
      <c r="AC176" s="63">
        <v>3</v>
      </c>
      <c r="AD176" s="14">
        <v>1119452</v>
      </c>
      <c r="AE176" s="64">
        <v>282</v>
      </c>
      <c r="AF176" s="81">
        <v>8</v>
      </c>
      <c r="AG176" s="82">
        <v>674062</v>
      </c>
      <c r="AH176" s="83">
        <v>134</v>
      </c>
      <c r="AI176" s="63">
        <v>2</v>
      </c>
      <c r="AJ176" s="14">
        <v>778500</v>
      </c>
      <c r="AK176" s="64">
        <v>193</v>
      </c>
      <c r="AL176" s="78">
        <v>8</v>
      </c>
      <c r="AM176" s="79">
        <v>274612</v>
      </c>
      <c r="AN176" s="80">
        <v>143</v>
      </c>
      <c r="AO176" s="63">
        <v>12</v>
      </c>
      <c r="AP176" s="14">
        <v>787117</v>
      </c>
      <c r="AQ176" s="64">
        <v>153</v>
      </c>
      <c r="AR176" s="81">
        <v>12</v>
      </c>
      <c r="AS176" s="82">
        <v>585025</v>
      </c>
      <c r="AT176" s="83">
        <v>111</v>
      </c>
      <c r="AU176" s="63">
        <v>7</v>
      </c>
      <c r="AV176" s="14">
        <v>848443</v>
      </c>
      <c r="AW176" s="64">
        <v>90</v>
      </c>
      <c r="AX176" s="81">
        <v>15</v>
      </c>
      <c r="AY176" s="82">
        <v>711320</v>
      </c>
      <c r="AZ176" s="83">
        <v>213</v>
      </c>
      <c r="BA176" s="61">
        <v>10</v>
      </c>
      <c r="BB176" s="13">
        <v>525145</v>
      </c>
      <c r="BC176" s="62">
        <v>41</v>
      </c>
      <c r="BD176" s="81"/>
      <c r="BE176" s="82"/>
      <c r="BF176" s="83"/>
    </row>
    <row r="177" spans="1:58" x14ac:dyDescent="0.2">
      <c r="A177" s="20" t="s">
        <v>150</v>
      </c>
      <c r="B177" s="523">
        <v>10</v>
      </c>
      <c r="C177" s="524" t="s">
        <v>4167</v>
      </c>
      <c r="D177" s="525">
        <v>100</v>
      </c>
      <c r="E177" s="272">
        <v>17</v>
      </c>
      <c r="F177" s="273" t="s">
        <v>3378</v>
      </c>
      <c r="G177" s="273">
        <v>79</v>
      </c>
      <c r="H177" s="145">
        <v>12</v>
      </c>
      <c r="I177" s="146" t="s">
        <v>2637</v>
      </c>
      <c r="J177" s="147">
        <v>39</v>
      </c>
      <c r="K177" s="135">
        <v>12</v>
      </c>
      <c r="L177" s="286" t="s">
        <v>1887</v>
      </c>
      <c r="M177" s="136">
        <v>104</v>
      </c>
      <c r="N177" s="314">
        <v>10</v>
      </c>
      <c r="O177" s="315" t="s">
        <v>1133</v>
      </c>
      <c r="P177" s="316">
        <v>140</v>
      </c>
      <c r="Q177" s="272">
        <v>7</v>
      </c>
      <c r="R177" s="273" t="s">
        <v>396</v>
      </c>
      <c r="S177" s="273">
        <v>113</v>
      </c>
      <c r="T177" s="81">
        <v>10</v>
      </c>
      <c r="U177" s="82">
        <v>138980</v>
      </c>
      <c r="V177" s="83">
        <v>116</v>
      </c>
      <c r="W177" s="63">
        <v>8</v>
      </c>
      <c r="X177" s="14">
        <v>114068</v>
      </c>
      <c r="Y177" s="64">
        <v>129</v>
      </c>
      <c r="Z177" s="81">
        <v>7</v>
      </c>
      <c r="AA177" s="82">
        <v>148447</v>
      </c>
      <c r="AB177" s="83">
        <v>147</v>
      </c>
      <c r="AC177" s="63">
        <v>6</v>
      </c>
      <c r="AD177" s="14">
        <v>119083</v>
      </c>
      <c r="AE177" s="64">
        <v>164</v>
      </c>
      <c r="AF177" s="81">
        <v>5</v>
      </c>
      <c r="AG177" s="82">
        <v>218800</v>
      </c>
      <c r="AH177" s="83">
        <v>136</v>
      </c>
      <c r="AI177" s="63">
        <v>0</v>
      </c>
      <c r="AJ177" s="14"/>
      <c r="AK177" s="64"/>
      <c r="AL177" s="78">
        <v>3</v>
      </c>
      <c r="AM177" s="79">
        <v>164333</v>
      </c>
      <c r="AN177" s="80">
        <v>171</v>
      </c>
      <c r="AO177" s="63">
        <v>8</v>
      </c>
      <c r="AP177" s="14">
        <v>302894</v>
      </c>
      <c r="AQ177" s="64">
        <v>67</v>
      </c>
      <c r="AR177" s="81">
        <v>12</v>
      </c>
      <c r="AS177" s="82">
        <v>209767</v>
      </c>
      <c r="AT177" s="83">
        <v>96</v>
      </c>
      <c r="AU177" s="63">
        <v>11</v>
      </c>
      <c r="AV177" s="14">
        <v>351786</v>
      </c>
      <c r="AW177" s="64">
        <v>131</v>
      </c>
      <c r="AX177" s="81">
        <v>18</v>
      </c>
      <c r="AY177" s="82">
        <v>173039</v>
      </c>
      <c r="AZ177" s="83">
        <v>181</v>
      </c>
      <c r="BA177" s="61">
        <v>4</v>
      </c>
      <c r="BB177" s="13">
        <v>249875</v>
      </c>
      <c r="BC177" s="62">
        <v>38</v>
      </c>
      <c r="BD177" s="81"/>
      <c r="BE177" s="82"/>
      <c r="BF177" s="83"/>
    </row>
    <row r="178" spans="1:58" x14ac:dyDescent="0.2">
      <c r="A178" s="20" t="s">
        <v>81</v>
      </c>
      <c r="B178" s="523">
        <v>0</v>
      </c>
      <c r="C178" s="524" t="s">
        <v>270</v>
      </c>
      <c r="D178" s="525">
        <v>0</v>
      </c>
      <c r="E178" s="272">
        <v>0</v>
      </c>
      <c r="F178" s="273" t="s">
        <v>270</v>
      </c>
      <c r="G178" s="273">
        <v>0</v>
      </c>
      <c r="H178" s="145">
        <v>0</v>
      </c>
      <c r="I178" s="146" t="s">
        <v>270</v>
      </c>
      <c r="J178" s="147">
        <v>0</v>
      </c>
      <c r="K178" s="135">
        <v>0</v>
      </c>
      <c r="L178" s="286" t="s">
        <v>270</v>
      </c>
      <c r="M178" s="136">
        <v>0</v>
      </c>
      <c r="N178" s="314">
        <v>0</v>
      </c>
      <c r="O178" s="315" t="s">
        <v>270</v>
      </c>
      <c r="P178" s="316">
        <v>0</v>
      </c>
      <c r="Q178" s="272">
        <v>1</v>
      </c>
      <c r="R178" s="273" t="s">
        <v>397</v>
      </c>
      <c r="S178" s="273">
        <v>121</v>
      </c>
      <c r="T178" s="81">
        <v>1</v>
      </c>
      <c r="U178" s="82">
        <v>266900</v>
      </c>
      <c r="V178" s="83">
        <v>140</v>
      </c>
      <c r="W178" s="63">
        <v>1</v>
      </c>
      <c r="X178" s="14">
        <v>260000</v>
      </c>
      <c r="Y178" s="64">
        <v>132</v>
      </c>
      <c r="Z178" s="81">
        <v>0</v>
      </c>
      <c r="AA178" s="82"/>
      <c r="AB178" s="83"/>
      <c r="AC178" s="63">
        <v>1</v>
      </c>
      <c r="AD178" s="14">
        <v>125000</v>
      </c>
      <c r="AE178" s="64">
        <v>27</v>
      </c>
      <c r="AF178" s="81">
        <v>0</v>
      </c>
      <c r="AG178" s="82"/>
      <c r="AH178" s="83"/>
      <c r="AI178" s="63">
        <v>1</v>
      </c>
      <c r="AJ178" s="14">
        <v>235000</v>
      </c>
      <c r="AK178" s="64">
        <v>148</v>
      </c>
      <c r="AL178" s="78"/>
      <c r="AM178" s="79"/>
      <c r="AN178" s="80"/>
      <c r="AO178" s="63"/>
      <c r="AQ178" s="64"/>
      <c r="AR178" s="81"/>
      <c r="AS178" s="82"/>
      <c r="AT178" s="83"/>
      <c r="AU178" s="63"/>
      <c r="AW178" s="64"/>
      <c r="AX178" s="81"/>
      <c r="AY178" s="82"/>
      <c r="AZ178" s="83"/>
      <c r="BA178" s="61"/>
      <c r="BB178" s="13"/>
      <c r="BC178" s="62"/>
      <c r="BD178" s="81"/>
      <c r="BE178" s="82"/>
      <c r="BF178" s="83"/>
    </row>
    <row r="179" spans="1:58" x14ac:dyDescent="0.2">
      <c r="A179" s="20" t="s">
        <v>151</v>
      </c>
      <c r="B179" s="523">
        <v>3</v>
      </c>
      <c r="C179" s="524" t="s">
        <v>1468</v>
      </c>
      <c r="D179" s="525">
        <v>128</v>
      </c>
      <c r="E179" s="272">
        <v>5</v>
      </c>
      <c r="F179" s="273" t="s">
        <v>3379</v>
      </c>
      <c r="G179" s="273">
        <v>99</v>
      </c>
      <c r="H179" s="145">
        <v>8</v>
      </c>
      <c r="I179" s="146" t="s">
        <v>2638</v>
      </c>
      <c r="J179" s="147">
        <v>146</v>
      </c>
      <c r="K179" s="135">
        <v>6</v>
      </c>
      <c r="L179" s="286" t="s">
        <v>1888</v>
      </c>
      <c r="M179" s="136">
        <v>155</v>
      </c>
      <c r="N179" s="314">
        <v>6</v>
      </c>
      <c r="O179" s="315" t="s">
        <v>1134</v>
      </c>
      <c r="P179" s="316">
        <v>106</v>
      </c>
      <c r="Q179" s="272">
        <v>4</v>
      </c>
      <c r="R179" s="273" t="s">
        <v>398</v>
      </c>
      <c r="S179" s="273">
        <v>73</v>
      </c>
      <c r="T179" s="81">
        <v>5</v>
      </c>
      <c r="U179" s="82">
        <v>121280</v>
      </c>
      <c r="V179" s="83">
        <v>105</v>
      </c>
      <c r="W179" s="63">
        <v>2</v>
      </c>
      <c r="X179" s="14">
        <v>263750</v>
      </c>
      <c r="Y179" s="64">
        <v>136</v>
      </c>
      <c r="Z179" s="81">
        <v>2</v>
      </c>
      <c r="AA179" s="82">
        <v>136500</v>
      </c>
      <c r="AB179" s="83">
        <v>145</v>
      </c>
      <c r="AC179" s="63">
        <v>3</v>
      </c>
      <c r="AD179" s="14">
        <v>491583</v>
      </c>
      <c r="AE179" s="64">
        <v>125</v>
      </c>
      <c r="AF179" s="81">
        <v>2</v>
      </c>
      <c r="AG179" s="82">
        <v>109325</v>
      </c>
      <c r="AH179" s="83">
        <v>132</v>
      </c>
      <c r="AI179" s="63">
        <v>3</v>
      </c>
      <c r="AJ179" s="14">
        <v>174467</v>
      </c>
      <c r="AK179" s="64">
        <v>78</v>
      </c>
      <c r="AL179" s="78">
        <v>4</v>
      </c>
      <c r="AM179" s="79">
        <v>180625</v>
      </c>
      <c r="AN179" s="80">
        <v>171</v>
      </c>
      <c r="AO179" s="63">
        <v>5</v>
      </c>
      <c r="AP179" s="14">
        <v>147800</v>
      </c>
      <c r="AQ179" s="64">
        <v>204</v>
      </c>
      <c r="AR179" s="81">
        <v>4</v>
      </c>
      <c r="AS179" s="82">
        <v>243500</v>
      </c>
      <c r="AT179" s="83">
        <v>70</v>
      </c>
      <c r="AU179" s="63">
        <v>4</v>
      </c>
      <c r="AV179" s="14">
        <v>243850</v>
      </c>
      <c r="AW179" s="64">
        <v>65</v>
      </c>
      <c r="AX179" s="81">
        <v>2</v>
      </c>
      <c r="AY179" s="82">
        <v>171750</v>
      </c>
      <c r="AZ179" s="83">
        <v>124</v>
      </c>
      <c r="BA179" s="61">
        <v>7</v>
      </c>
      <c r="BB179" s="13">
        <v>256471</v>
      </c>
      <c r="BC179" s="62">
        <v>74</v>
      </c>
      <c r="BD179" s="81"/>
      <c r="BE179" s="82"/>
      <c r="BF179" s="83"/>
    </row>
    <row r="180" spans="1:58" x14ac:dyDescent="0.2">
      <c r="A180" s="20" t="s">
        <v>152</v>
      </c>
      <c r="B180" s="523">
        <v>2</v>
      </c>
      <c r="C180" s="524" t="s">
        <v>4168</v>
      </c>
      <c r="D180" s="525">
        <v>205</v>
      </c>
      <c r="E180" s="272">
        <v>6</v>
      </c>
      <c r="F180" s="273" t="s">
        <v>3380</v>
      </c>
      <c r="G180" s="273">
        <v>57</v>
      </c>
      <c r="H180" s="145">
        <v>6</v>
      </c>
      <c r="I180" s="146" t="s">
        <v>2639</v>
      </c>
      <c r="J180" s="147">
        <v>108</v>
      </c>
      <c r="K180" s="135">
        <v>4</v>
      </c>
      <c r="L180" s="286" t="s">
        <v>1889</v>
      </c>
      <c r="M180" s="136">
        <v>128</v>
      </c>
      <c r="N180" s="314">
        <v>4</v>
      </c>
      <c r="O180" s="315" t="s">
        <v>1135</v>
      </c>
      <c r="P180" s="316">
        <v>103</v>
      </c>
      <c r="Q180" s="272">
        <v>4</v>
      </c>
      <c r="R180" s="273" t="s">
        <v>399</v>
      </c>
      <c r="S180" s="273">
        <v>203</v>
      </c>
      <c r="T180" s="81">
        <v>4</v>
      </c>
      <c r="U180" s="82">
        <v>66725</v>
      </c>
      <c r="V180" s="83">
        <v>88</v>
      </c>
      <c r="W180" s="63">
        <v>7</v>
      </c>
      <c r="X180" s="14">
        <v>117971</v>
      </c>
      <c r="Y180" s="64">
        <v>83</v>
      </c>
      <c r="Z180" s="81">
        <v>4</v>
      </c>
      <c r="AA180" s="82">
        <v>65884</v>
      </c>
      <c r="AB180" s="83">
        <v>128</v>
      </c>
      <c r="AC180" s="63">
        <v>2</v>
      </c>
      <c r="AD180" s="14">
        <v>178750</v>
      </c>
      <c r="AE180" s="64">
        <v>147</v>
      </c>
      <c r="AF180" s="81">
        <v>4</v>
      </c>
      <c r="AG180" s="82">
        <v>142500</v>
      </c>
      <c r="AH180" s="83">
        <v>157</v>
      </c>
      <c r="AI180" s="63">
        <v>3</v>
      </c>
      <c r="AJ180" s="14">
        <v>117167</v>
      </c>
      <c r="AK180" s="64">
        <v>51</v>
      </c>
      <c r="AL180" s="78">
        <v>1</v>
      </c>
      <c r="AM180" s="79">
        <v>170000</v>
      </c>
      <c r="AN180" s="80">
        <v>1431</v>
      </c>
      <c r="AO180" s="63">
        <v>1</v>
      </c>
      <c r="AP180" s="14">
        <v>125900</v>
      </c>
      <c r="AQ180" s="64">
        <v>123</v>
      </c>
      <c r="AR180" s="81">
        <v>4</v>
      </c>
      <c r="AS180" s="82">
        <v>119000</v>
      </c>
      <c r="AT180" s="83">
        <v>67</v>
      </c>
      <c r="AU180" s="63">
        <v>7</v>
      </c>
      <c r="AV180" s="14">
        <v>139021</v>
      </c>
      <c r="AW180" s="64">
        <v>84</v>
      </c>
      <c r="AX180" s="81">
        <v>3</v>
      </c>
      <c r="AY180" s="82">
        <v>84333</v>
      </c>
      <c r="AZ180" s="83">
        <v>33</v>
      </c>
      <c r="BA180" s="61">
        <v>4</v>
      </c>
      <c r="BB180" s="13">
        <v>95624</v>
      </c>
      <c r="BC180" s="62">
        <v>48</v>
      </c>
      <c r="BD180" s="81"/>
      <c r="BE180" s="82"/>
      <c r="BF180" s="83"/>
    </row>
    <row r="181" spans="1:58" x14ac:dyDescent="0.2">
      <c r="A181" s="20" t="s">
        <v>153</v>
      </c>
      <c r="B181" s="523">
        <v>7</v>
      </c>
      <c r="C181" s="524" t="s">
        <v>4169</v>
      </c>
      <c r="D181" s="525">
        <v>143</v>
      </c>
      <c r="E181" s="272">
        <v>1</v>
      </c>
      <c r="F181" s="273" t="s">
        <v>3381</v>
      </c>
      <c r="G181" s="273">
        <v>6</v>
      </c>
      <c r="H181" s="145">
        <v>7</v>
      </c>
      <c r="I181" s="146" t="s">
        <v>2640</v>
      </c>
      <c r="J181" s="147">
        <v>33</v>
      </c>
      <c r="K181" s="135">
        <v>6</v>
      </c>
      <c r="L181" s="286" t="s">
        <v>1890</v>
      </c>
      <c r="M181" s="136">
        <v>47</v>
      </c>
      <c r="N181" s="314">
        <v>3</v>
      </c>
      <c r="O181" s="315" t="s">
        <v>1136</v>
      </c>
      <c r="P181" s="316">
        <v>171</v>
      </c>
      <c r="Q181" s="272">
        <v>4</v>
      </c>
      <c r="R181" s="273" t="s">
        <v>400</v>
      </c>
      <c r="S181" s="273">
        <v>118</v>
      </c>
      <c r="T181" s="81">
        <v>1</v>
      </c>
      <c r="U181" s="82">
        <v>54600</v>
      </c>
      <c r="V181" s="83">
        <v>21</v>
      </c>
      <c r="W181" s="63">
        <v>2</v>
      </c>
      <c r="X181" s="14">
        <v>173500</v>
      </c>
      <c r="Y181" s="64">
        <v>150</v>
      </c>
      <c r="Z181" s="81">
        <v>4</v>
      </c>
      <c r="AA181" s="82">
        <v>106762</v>
      </c>
      <c r="AB181" s="83">
        <v>149</v>
      </c>
      <c r="AC181" s="63">
        <v>6</v>
      </c>
      <c r="AD181" s="14">
        <v>169450</v>
      </c>
      <c r="AE181" s="64">
        <v>98</v>
      </c>
      <c r="AF181" s="81">
        <v>0</v>
      </c>
      <c r="AG181" s="82"/>
      <c r="AH181" s="83"/>
      <c r="AI181" s="63">
        <v>1</v>
      </c>
      <c r="AJ181" s="14">
        <v>95000</v>
      </c>
      <c r="AK181" s="64">
        <v>281</v>
      </c>
      <c r="AL181" s="78">
        <v>1</v>
      </c>
      <c r="AM181" s="79">
        <v>271000</v>
      </c>
      <c r="AN181" s="80">
        <v>121</v>
      </c>
      <c r="AO181" s="63">
        <v>5</v>
      </c>
      <c r="AP181" s="14">
        <v>227580</v>
      </c>
      <c r="AQ181" s="64">
        <v>91</v>
      </c>
      <c r="AR181" s="81">
        <v>3</v>
      </c>
      <c r="AS181" s="82">
        <v>325033</v>
      </c>
      <c r="AT181" s="83">
        <v>112</v>
      </c>
      <c r="AU181" s="63">
        <v>3</v>
      </c>
      <c r="AV181" s="14">
        <v>216967</v>
      </c>
      <c r="AW181" s="64">
        <v>53</v>
      </c>
      <c r="AX181" s="81">
        <v>3</v>
      </c>
      <c r="AY181" s="82">
        <v>120833</v>
      </c>
      <c r="AZ181" s="83">
        <v>156</v>
      </c>
      <c r="BA181" s="61">
        <v>2</v>
      </c>
      <c r="BB181" s="13">
        <v>175250</v>
      </c>
      <c r="BC181" s="62">
        <v>54</v>
      </c>
      <c r="BD181" s="81"/>
      <c r="BE181" s="82"/>
      <c r="BF181" s="83"/>
    </row>
    <row r="182" spans="1:58" x14ac:dyDescent="0.2">
      <c r="A182" s="20" t="s">
        <v>254</v>
      </c>
      <c r="B182" s="523">
        <v>14</v>
      </c>
      <c r="C182" s="524" t="s">
        <v>4170</v>
      </c>
      <c r="D182" s="525">
        <v>60</v>
      </c>
      <c r="E182" s="272">
        <v>11</v>
      </c>
      <c r="F182" s="273" t="s">
        <v>3382</v>
      </c>
      <c r="G182" s="273">
        <v>97</v>
      </c>
      <c r="H182" s="145">
        <v>9</v>
      </c>
      <c r="I182" s="146" t="s">
        <v>2641</v>
      </c>
      <c r="J182" s="147">
        <v>91</v>
      </c>
      <c r="K182" s="135">
        <v>3</v>
      </c>
      <c r="L182" s="286" t="s">
        <v>1891</v>
      </c>
      <c r="M182" s="136">
        <v>201</v>
      </c>
      <c r="N182" s="314">
        <v>5</v>
      </c>
      <c r="O182" s="315" t="s">
        <v>1137</v>
      </c>
      <c r="P182" s="316">
        <v>91</v>
      </c>
      <c r="Q182" s="272">
        <v>11</v>
      </c>
      <c r="R182" s="273" t="s">
        <v>401</v>
      </c>
      <c r="S182" s="273">
        <v>115</v>
      </c>
      <c r="T182" s="81">
        <v>12</v>
      </c>
      <c r="U182" s="82">
        <v>184129</v>
      </c>
      <c r="V182" s="83">
        <v>212</v>
      </c>
      <c r="W182" s="63">
        <v>7</v>
      </c>
      <c r="X182" s="14">
        <v>127914</v>
      </c>
      <c r="Y182" s="64">
        <v>118</v>
      </c>
      <c r="Z182" s="81">
        <v>7</v>
      </c>
      <c r="AA182" s="82">
        <v>177571</v>
      </c>
      <c r="AB182" s="83">
        <v>140</v>
      </c>
      <c r="AC182" s="63">
        <v>3</v>
      </c>
      <c r="AD182" s="14">
        <v>93967</v>
      </c>
      <c r="AE182" s="64">
        <v>241</v>
      </c>
      <c r="AF182" s="81">
        <v>4</v>
      </c>
      <c r="AG182" s="82">
        <v>142125</v>
      </c>
      <c r="AH182" s="83">
        <v>72</v>
      </c>
      <c r="AI182" s="63">
        <v>8</v>
      </c>
      <c r="AJ182" s="14">
        <v>177738</v>
      </c>
      <c r="AK182" s="64">
        <v>122</v>
      </c>
      <c r="AL182" s="78">
        <v>2</v>
      </c>
      <c r="AM182" s="79">
        <v>168358</v>
      </c>
      <c r="AN182" s="80">
        <v>72</v>
      </c>
      <c r="AO182" s="63">
        <v>10</v>
      </c>
      <c r="AP182" s="14">
        <v>204185</v>
      </c>
      <c r="AQ182" s="64">
        <v>98</v>
      </c>
      <c r="AR182" s="81">
        <v>9</v>
      </c>
      <c r="AS182" s="82">
        <v>172144</v>
      </c>
      <c r="AT182" s="83">
        <v>117</v>
      </c>
      <c r="AU182" s="63">
        <v>11</v>
      </c>
      <c r="AV182" s="14">
        <v>200245</v>
      </c>
      <c r="AW182" s="64">
        <v>74</v>
      </c>
      <c r="AX182" s="81">
        <v>8</v>
      </c>
      <c r="AY182" s="82">
        <v>170350</v>
      </c>
      <c r="AZ182" s="83">
        <v>82</v>
      </c>
      <c r="BA182" s="61">
        <v>7</v>
      </c>
      <c r="BB182" s="13">
        <v>186614</v>
      </c>
      <c r="BC182" s="62">
        <v>60</v>
      </c>
      <c r="BD182" s="81"/>
      <c r="BE182" s="82"/>
      <c r="BF182" s="83"/>
    </row>
    <row r="183" spans="1:58" x14ac:dyDescent="0.2">
      <c r="A183" s="20" t="s">
        <v>154</v>
      </c>
      <c r="B183" s="523">
        <v>5</v>
      </c>
      <c r="C183" s="524" t="s">
        <v>4171</v>
      </c>
      <c r="D183" s="525">
        <v>64</v>
      </c>
      <c r="E183" s="272">
        <v>1</v>
      </c>
      <c r="F183" s="273" t="s">
        <v>3383</v>
      </c>
      <c r="G183" s="273">
        <v>206</v>
      </c>
      <c r="H183" s="145">
        <v>2</v>
      </c>
      <c r="I183" s="146" t="s">
        <v>2642</v>
      </c>
      <c r="J183" s="147">
        <v>132</v>
      </c>
      <c r="K183" s="135">
        <v>5</v>
      </c>
      <c r="L183" s="286" t="s">
        <v>1892</v>
      </c>
      <c r="M183" s="136">
        <v>34</v>
      </c>
      <c r="N183" s="314">
        <v>7</v>
      </c>
      <c r="O183" s="315" t="s">
        <v>1138</v>
      </c>
      <c r="P183" s="316">
        <v>173</v>
      </c>
      <c r="Q183" s="272">
        <v>2</v>
      </c>
      <c r="R183" s="273" t="s">
        <v>402</v>
      </c>
      <c r="S183" s="273">
        <v>402</v>
      </c>
      <c r="T183" s="81">
        <v>4</v>
      </c>
      <c r="U183" s="82">
        <v>289561</v>
      </c>
      <c r="V183" s="83">
        <v>122</v>
      </c>
      <c r="W183" s="63">
        <v>4</v>
      </c>
      <c r="X183" s="14">
        <v>287125</v>
      </c>
      <c r="Y183" s="64">
        <v>174</v>
      </c>
      <c r="Z183" s="81">
        <v>5</v>
      </c>
      <c r="AA183" s="82">
        <v>249392</v>
      </c>
      <c r="AB183" s="83">
        <v>145</v>
      </c>
      <c r="AC183" s="63">
        <v>3</v>
      </c>
      <c r="AD183" s="14">
        <v>138333</v>
      </c>
      <c r="AE183" s="64">
        <v>95</v>
      </c>
      <c r="AF183" s="81">
        <v>1</v>
      </c>
      <c r="AG183" s="82">
        <v>210000</v>
      </c>
      <c r="AH183" s="83">
        <v>9</v>
      </c>
      <c r="AI183" s="63">
        <v>0</v>
      </c>
      <c r="AJ183" s="14"/>
      <c r="AK183" s="64"/>
      <c r="AL183" s="81">
        <v>0</v>
      </c>
      <c r="AM183" s="82"/>
      <c r="AN183" s="83"/>
      <c r="AO183" s="63">
        <v>2</v>
      </c>
      <c r="AP183" s="14">
        <v>168500</v>
      </c>
      <c r="AQ183" s="64">
        <v>131</v>
      </c>
      <c r="AR183" s="81">
        <v>2</v>
      </c>
      <c r="AS183" s="82">
        <v>234450</v>
      </c>
      <c r="AT183" s="83">
        <v>214</v>
      </c>
      <c r="AU183" s="63">
        <v>6</v>
      </c>
      <c r="AV183" s="14">
        <v>230083</v>
      </c>
      <c r="AW183" s="64">
        <v>51</v>
      </c>
      <c r="AX183" s="81">
        <v>5</v>
      </c>
      <c r="AY183" s="82">
        <v>189780</v>
      </c>
      <c r="AZ183" s="83">
        <v>101</v>
      </c>
      <c r="BA183" s="61">
        <v>4</v>
      </c>
      <c r="BB183" s="13">
        <v>249250</v>
      </c>
      <c r="BC183" s="62">
        <v>79</v>
      </c>
      <c r="BD183" s="81"/>
      <c r="BE183" s="82"/>
      <c r="BF183" s="83"/>
    </row>
    <row r="184" spans="1:58" x14ac:dyDescent="0.2">
      <c r="A184" s="20" t="s">
        <v>14</v>
      </c>
      <c r="B184" s="523">
        <v>19</v>
      </c>
      <c r="C184" s="524" t="s">
        <v>4172</v>
      </c>
      <c r="D184" s="525">
        <v>81</v>
      </c>
      <c r="E184" s="272">
        <v>8</v>
      </c>
      <c r="F184" s="273" t="s">
        <v>3384</v>
      </c>
      <c r="G184" s="273">
        <v>33</v>
      </c>
      <c r="H184" s="145">
        <v>15</v>
      </c>
      <c r="I184" s="146" t="s">
        <v>2643</v>
      </c>
      <c r="J184" s="147">
        <v>98</v>
      </c>
      <c r="K184" s="135">
        <v>8</v>
      </c>
      <c r="L184" s="286" t="s">
        <v>1893</v>
      </c>
      <c r="M184" s="136">
        <v>102</v>
      </c>
      <c r="N184" s="314">
        <v>11</v>
      </c>
      <c r="O184" s="315" t="s">
        <v>1139</v>
      </c>
      <c r="P184" s="316">
        <v>104</v>
      </c>
      <c r="Q184" s="272">
        <v>10</v>
      </c>
      <c r="R184" s="273" t="s">
        <v>403</v>
      </c>
      <c r="S184" s="273">
        <v>139</v>
      </c>
      <c r="T184" s="81">
        <v>7</v>
      </c>
      <c r="U184" s="82">
        <v>143200</v>
      </c>
      <c r="V184" s="83">
        <v>174</v>
      </c>
      <c r="W184" s="63">
        <v>8</v>
      </c>
      <c r="X184" s="14">
        <v>540238</v>
      </c>
      <c r="Y184" s="64">
        <v>82</v>
      </c>
      <c r="Z184" s="81">
        <v>12</v>
      </c>
      <c r="AA184" s="82">
        <v>146320</v>
      </c>
      <c r="AB184" s="83">
        <v>173</v>
      </c>
      <c r="AC184" s="63">
        <v>7</v>
      </c>
      <c r="AD184" s="14">
        <v>155414</v>
      </c>
      <c r="AE184" s="64">
        <v>234</v>
      </c>
      <c r="AF184" s="81">
        <v>6</v>
      </c>
      <c r="AG184" s="82">
        <v>277308</v>
      </c>
      <c r="AH184" s="83">
        <v>156</v>
      </c>
      <c r="AI184" s="63">
        <v>4</v>
      </c>
      <c r="AJ184" s="14">
        <v>133425</v>
      </c>
      <c r="AK184" s="64">
        <v>190</v>
      </c>
      <c r="AL184" s="78">
        <v>7</v>
      </c>
      <c r="AM184" s="79">
        <v>243929</v>
      </c>
      <c r="AN184" s="80">
        <v>164</v>
      </c>
      <c r="AO184" s="63">
        <v>8</v>
      </c>
      <c r="AP184" s="14">
        <v>513250</v>
      </c>
      <c r="AQ184" s="64">
        <v>145</v>
      </c>
      <c r="AR184" s="81">
        <v>9</v>
      </c>
      <c r="AS184" s="82">
        <v>194656</v>
      </c>
      <c r="AT184" s="83">
        <v>179</v>
      </c>
      <c r="AU184" s="63">
        <v>7</v>
      </c>
      <c r="AV184" s="14">
        <v>194539</v>
      </c>
      <c r="AW184" s="64">
        <v>99</v>
      </c>
      <c r="AX184" s="81">
        <v>17</v>
      </c>
      <c r="AY184" s="82">
        <v>146701</v>
      </c>
      <c r="AZ184" s="83">
        <v>87</v>
      </c>
      <c r="BA184" s="61">
        <v>14</v>
      </c>
      <c r="BB184" s="13">
        <v>157454</v>
      </c>
      <c r="BC184" s="62">
        <v>38</v>
      </c>
      <c r="BD184" s="81">
        <v>9</v>
      </c>
      <c r="BE184" s="82">
        <v>144711</v>
      </c>
      <c r="BF184" s="83">
        <v>201</v>
      </c>
    </row>
    <row r="185" spans="1:58" x14ac:dyDescent="0.2">
      <c r="A185" s="20" t="s">
        <v>155</v>
      </c>
      <c r="B185" s="523">
        <v>21</v>
      </c>
      <c r="C185" s="524" t="s">
        <v>4173</v>
      </c>
      <c r="D185" s="525">
        <v>90</v>
      </c>
      <c r="E185" s="272">
        <v>11</v>
      </c>
      <c r="F185" s="273" t="s">
        <v>3385</v>
      </c>
      <c r="G185" s="273">
        <v>82</v>
      </c>
      <c r="H185" s="145">
        <v>17</v>
      </c>
      <c r="I185" s="146" t="s">
        <v>2644</v>
      </c>
      <c r="J185" s="147">
        <v>91</v>
      </c>
      <c r="K185" s="135">
        <v>14</v>
      </c>
      <c r="L185" s="286" t="s">
        <v>1894</v>
      </c>
      <c r="M185" s="136">
        <v>171</v>
      </c>
      <c r="N185" s="314">
        <v>20</v>
      </c>
      <c r="O185" s="315" t="s">
        <v>1140</v>
      </c>
      <c r="P185" s="316">
        <v>139</v>
      </c>
      <c r="Q185" s="272">
        <v>26</v>
      </c>
      <c r="R185" s="273" t="s">
        <v>404</v>
      </c>
      <c r="S185" s="273">
        <v>203</v>
      </c>
      <c r="T185" s="81">
        <v>16</v>
      </c>
      <c r="U185" s="82">
        <v>243719</v>
      </c>
      <c r="V185" s="83">
        <v>228</v>
      </c>
      <c r="W185" s="63">
        <v>13</v>
      </c>
      <c r="X185" s="14">
        <v>213947</v>
      </c>
      <c r="Y185" s="64">
        <v>260</v>
      </c>
      <c r="Z185" s="81">
        <v>8</v>
      </c>
      <c r="AA185" s="82">
        <v>206988</v>
      </c>
      <c r="AB185" s="83">
        <v>238</v>
      </c>
      <c r="AC185" s="63">
        <v>8</v>
      </c>
      <c r="AD185" s="14">
        <v>123031</v>
      </c>
      <c r="AE185" s="64">
        <v>198</v>
      </c>
      <c r="AF185" s="81">
        <v>6</v>
      </c>
      <c r="AG185" s="82">
        <v>185520</v>
      </c>
      <c r="AH185" s="83">
        <v>135</v>
      </c>
      <c r="AI185" s="63">
        <v>10</v>
      </c>
      <c r="AJ185" s="14">
        <v>126720</v>
      </c>
      <c r="AK185" s="64">
        <v>101</v>
      </c>
      <c r="AL185" s="78">
        <v>14</v>
      </c>
      <c r="AM185" s="79">
        <v>191921</v>
      </c>
      <c r="AN185" s="80">
        <v>127</v>
      </c>
      <c r="AO185" s="63">
        <v>19</v>
      </c>
      <c r="AP185" s="14">
        <v>162175</v>
      </c>
      <c r="AQ185" s="64">
        <v>153</v>
      </c>
      <c r="AR185" s="81">
        <v>20</v>
      </c>
      <c r="AS185" s="82">
        <v>219732</v>
      </c>
      <c r="AT185" s="83">
        <v>128</v>
      </c>
      <c r="AU185" s="63">
        <v>25</v>
      </c>
      <c r="AV185" s="14">
        <v>248633</v>
      </c>
      <c r="AW185" s="64">
        <v>114</v>
      </c>
      <c r="AX185" s="81">
        <v>17</v>
      </c>
      <c r="AY185" s="82">
        <v>149218</v>
      </c>
      <c r="AZ185" s="83">
        <v>190</v>
      </c>
      <c r="BA185" s="61">
        <v>12</v>
      </c>
      <c r="BB185" s="13">
        <v>173990</v>
      </c>
      <c r="BC185" s="62">
        <v>156</v>
      </c>
      <c r="BD185" s="81"/>
      <c r="BE185" s="82"/>
      <c r="BF185" s="83"/>
    </row>
    <row r="186" spans="1:58" x14ac:dyDescent="0.2">
      <c r="A186" s="20" t="s">
        <v>61</v>
      </c>
      <c r="B186" s="523">
        <v>14</v>
      </c>
      <c r="C186" s="524" t="s">
        <v>4174</v>
      </c>
      <c r="D186" s="525">
        <v>185</v>
      </c>
      <c r="E186" s="272">
        <v>18</v>
      </c>
      <c r="F186" s="273" t="s">
        <v>3386</v>
      </c>
      <c r="G186" s="273">
        <v>129</v>
      </c>
      <c r="H186" s="145">
        <v>14</v>
      </c>
      <c r="I186" s="146" t="s">
        <v>2645</v>
      </c>
      <c r="J186" s="147">
        <v>223</v>
      </c>
      <c r="K186" s="135">
        <v>9</v>
      </c>
      <c r="L186" s="286" t="s">
        <v>1895</v>
      </c>
      <c r="M186" s="136">
        <v>178</v>
      </c>
      <c r="N186" s="314">
        <v>18</v>
      </c>
      <c r="O186" s="315" t="s">
        <v>1141</v>
      </c>
      <c r="P186" s="316">
        <v>139</v>
      </c>
      <c r="Q186" s="272">
        <v>11</v>
      </c>
      <c r="R186" s="273" t="s">
        <v>405</v>
      </c>
      <c r="S186" s="273">
        <v>233</v>
      </c>
      <c r="T186" s="81">
        <v>11</v>
      </c>
      <c r="U186" s="82">
        <v>346598</v>
      </c>
      <c r="V186" s="83">
        <v>168</v>
      </c>
      <c r="W186" s="63">
        <v>10</v>
      </c>
      <c r="X186" s="14">
        <v>187970</v>
      </c>
      <c r="Y186" s="64">
        <v>164</v>
      </c>
      <c r="Z186" s="81">
        <v>2</v>
      </c>
      <c r="AA186" s="82">
        <v>157750</v>
      </c>
      <c r="AB186" s="83">
        <v>291</v>
      </c>
      <c r="AC186" s="63">
        <v>3</v>
      </c>
      <c r="AD186" s="14">
        <v>635000</v>
      </c>
      <c r="AE186" s="64">
        <v>214</v>
      </c>
      <c r="AF186" s="81">
        <v>8</v>
      </c>
      <c r="AG186" s="82">
        <v>218303</v>
      </c>
      <c r="AH186" s="83">
        <v>76</v>
      </c>
      <c r="AI186" s="63">
        <v>4</v>
      </c>
      <c r="AJ186" s="14">
        <v>270500</v>
      </c>
      <c r="AK186" s="64">
        <v>141</v>
      </c>
      <c r="AL186" s="78">
        <v>11</v>
      </c>
      <c r="AM186" s="79">
        <v>485364</v>
      </c>
      <c r="AN186" s="80">
        <v>156</v>
      </c>
      <c r="AO186" s="63">
        <v>7</v>
      </c>
      <c r="AP186" s="14">
        <v>314700</v>
      </c>
      <c r="AQ186" s="64">
        <v>124</v>
      </c>
      <c r="AR186" s="81">
        <v>15</v>
      </c>
      <c r="AS186" s="82">
        <v>321015</v>
      </c>
      <c r="AT186" s="83">
        <v>99</v>
      </c>
      <c r="AU186" s="63">
        <v>13</v>
      </c>
      <c r="AV186" s="14">
        <v>285377</v>
      </c>
      <c r="AW186" s="64">
        <v>120</v>
      </c>
      <c r="AX186" s="81">
        <v>13</v>
      </c>
      <c r="AY186" s="82">
        <v>228954</v>
      </c>
      <c r="AZ186" s="83">
        <v>103</v>
      </c>
      <c r="BA186" s="61">
        <v>12</v>
      </c>
      <c r="BB186" s="13">
        <v>297250</v>
      </c>
      <c r="BC186" s="62">
        <v>179</v>
      </c>
      <c r="BD186" s="81">
        <v>10</v>
      </c>
      <c r="BE186" s="82">
        <v>280500</v>
      </c>
      <c r="BF186" s="83">
        <v>362</v>
      </c>
    </row>
    <row r="187" spans="1:58" x14ac:dyDescent="0.2">
      <c r="A187" s="208" t="s">
        <v>92</v>
      </c>
      <c r="B187" s="537"/>
      <c r="C187" s="538"/>
      <c r="D187" s="539"/>
      <c r="E187" s="208"/>
      <c r="F187" s="489"/>
      <c r="G187" s="490"/>
      <c r="H187" s="196"/>
      <c r="I187" s="196"/>
      <c r="J187" s="342"/>
      <c r="K187" s="454"/>
      <c r="L187" s="455"/>
      <c r="M187" s="456"/>
      <c r="N187" s="69"/>
      <c r="O187" s="70"/>
      <c r="P187" s="71"/>
      <c r="Q187" s="54"/>
      <c r="R187" s="55"/>
      <c r="S187" s="56"/>
      <c r="T187" s="70"/>
      <c r="U187" s="70"/>
      <c r="V187" s="71"/>
      <c r="W187" s="55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209"/>
      <c r="AJ187" s="209"/>
      <c r="AK187" s="217"/>
      <c r="AL187" s="210"/>
      <c r="AM187" s="210"/>
      <c r="AN187" s="216"/>
      <c r="AO187" s="211"/>
      <c r="AP187" s="211"/>
      <c r="AQ187" s="213"/>
      <c r="AR187" s="212"/>
      <c r="AS187" s="212"/>
      <c r="AT187" s="214"/>
      <c r="AU187" s="211"/>
      <c r="AV187" s="211"/>
      <c r="AW187" s="213"/>
      <c r="AX187" s="212"/>
      <c r="AY187" s="212"/>
      <c r="AZ187" s="214"/>
      <c r="BA187" s="211"/>
      <c r="BB187" s="211"/>
      <c r="BC187" s="213"/>
      <c r="BD187" s="161"/>
      <c r="BE187" s="161"/>
      <c r="BF187" s="162"/>
    </row>
    <row r="188" spans="1:58" x14ac:dyDescent="0.2">
      <c r="A188" s="204" t="s">
        <v>62</v>
      </c>
      <c r="B188" s="518">
        <v>333</v>
      </c>
      <c r="C188" s="519" t="s">
        <v>4190</v>
      </c>
      <c r="D188" s="520">
        <v>44</v>
      </c>
      <c r="E188" s="279">
        <v>291</v>
      </c>
      <c r="F188" s="280" t="s">
        <v>3403</v>
      </c>
      <c r="G188" s="281">
        <v>62</v>
      </c>
      <c r="H188" s="225">
        <v>380</v>
      </c>
      <c r="I188" s="225" t="s">
        <v>2661</v>
      </c>
      <c r="J188" s="226">
        <v>62</v>
      </c>
      <c r="K188" s="255">
        <v>321</v>
      </c>
      <c r="L188" s="308" t="s">
        <v>1773</v>
      </c>
      <c r="M188" s="256">
        <v>71</v>
      </c>
      <c r="N188" s="320">
        <v>338</v>
      </c>
      <c r="O188" s="321" t="s">
        <v>1158</v>
      </c>
      <c r="P188" s="322">
        <v>96</v>
      </c>
      <c r="Q188" s="279">
        <v>288</v>
      </c>
      <c r="R188" s="280" t="s">
        <v>421</v>
      </c>
      <c r="S188" s="281">
        <v>102</v>
      </c>
      <c r="T188" s="76">
        <v>281</v>
      </c>
      <c r="U188" s="76">
        <v>192790</v>
      </c>
      <c r="V188" s="77">
        <v>110</v>
      </c>
      <c r="W188" s="47">
        <v>305</v>
      </c>
      <c r="X188" s="47">
        <v>182883</v>
      </c>
      <c r="Y188" s="60">
        <v>129</v>
      </c>
      <c r="Z188" s="76">
        <v>246</v>
      </c>
      <c r="AA188" s="76">
        <v>188512</v>
      </c>
      <c r="AB188" s="77">
        <v>135</v>
      </c>
      <c r="AC188" s="47">
        <v>187</v>
      </c>
      <c r="AD188" s="47">
        <v>190861</v>
      </c>
      <c r="AE188" s="60">
        <v>140</v>
      </c>
      <c r="AF188" s="76">
        <v>194</v>
      </c>
      <c r="AG188" s="76">
        <v>198786</v>
      </c>
      <c r="AH188" s="77">
        <v>127</v>
      </c>
      <c r="AI188" s="47">
        <v>162</v>
      </c>
      <c r="AJ188" s="47">
        <v>204965</v>
      </c>
      <c r="AK188" s="60">
        <v>132</v>
      </c>
      <c r="AL188" s="95">
        <v>248</v>
      </c>
      <c r="AM188" s="95">
        <v>211056</v>
      </c>
      <c r="AN188" s="97">
        <v>127</v>
      </c>
      <c r="AO188" s="28">
        <v>358</v>
      </c>
      <c r="AP188" s="28">
        <v>219063</v>
      </c>
      <c r="AQ188" s="91">
        <v>119</v>
      </c>
      <c r="AR188" s="95">
        <v>325</v>
      </c>
      <c r="AS188" s="95">
        <v>230102</v>
      </c>
      <c r="AT188" s="97">
        <v>89</v>
      </c>
      <c r="AU188" s="28">
        <v>320</v>
      </c>
      <c r="AV188" s="28">
        <v>216352</v>
      </c>
      <c r="AW188" s="91">
        <v>89</v>
      </c>
      <c r="AX188" s="95">
        <v>302</v>
      </c>
      <c r="AY188" s="95">
        <v>215924</v>
      </c>
      <c r="AZ188" s="97">
        <v>74</v>
      </c>
      <c r="BA188" s="28">
        <v>329</v>
      </c>
      <c r="BB188" s="28">
        <v>192573</v>
      </c>
      <c r="BC188" s="91">
        <v>82</v>
      </c>
      <c r="BD188" s="95">
        <v>280</v>
      </c>
      <c r="BE188" s="76">
        <v>165454</v>
      </c>
      <c r="BF188" s="77">
        <v>77</v>
      </c>
    </row>
    <row r="189" spans="1:58" x14ac:dyDescent="0.2">
      <c r="A189" s="23" t="s">
        <v>248</v>
      </c>
      <c r="B189" s="430">
        <v>3</v>
      </c>
      <c r="C189" s="524" t="s">
        <v>4176</v>
      </c>
      <c r="D189" s="525">
        <v>67</v>
      </c>
      <c r="E189" s="272">
        <v>4</v>
      </c>
      <c r="F189" s="273" t="s">
        <v>3388</v>
      </c>
      <c r="G189" s="273">
        <v>56</v>
      </c>
      <c r="H189" s="145">
        <v>10</v>
      </c>
      <c r="I189" s="146" t="s">
        <v>2647</v>
      </c>
      <c r="J189" s="147">
        <v>89</v>
      </c>
      <c r="K189" s="135">
        <v>5</v>
      </c>
      <c r="L189" s="286" t="s">
        <v>1897</v>
      </c>
      <c r="M189" s="136">
        <v>40</v>
      </c>
      <c r="N189" s="314">
        <v>1</v>
      </c>
      <c r="O189" s="315" t="s">
        <v>1143</v>
      </c>
      <c r="P189" s="316">
        <v>58</v>
      </c>
      <c r="Q189" s="272">
        <v>2</v>
      </c>
      <c r="R189" s="273" t="s">
        <v>407</v>
      </c>
      <c r="S189" s="273">
        <v>36</v>
      </c>
      <c r="T189" s="78">
        <v>3</v>
      </c>
      <c r="U189" s="79">
        <v>199167</v>
      </c>
      <c r="V189" s="80">
        <v>44</v>
      </c>
      <c r="W189" s="61">
        <v>4</v>
      </c>
      <c r="X189" s="13">
        <v>167075</v>
      </c>
      <c r="Y189" s="62">
        <v>106</v>
      </c>
      <c r="Z189" s="78">
        <v>4</v>
      </c>
      <c r="AA189" s="79">
        <v>165625</v>
      </c>
      <c r="AB189" s="80">
        <v>96</v>
      </c>
      <c r="AC189" s="61">
        <v>5</v>
      </c>
      <c r="AD189" s="13">
        <v>227000</v>
      </c>
      <c r="AE189" s="62">
        <v>140</v>
      </c>
      <c r="AF189" s="78">
        <v>2</v>
      </c>
      <c r="AG189" s="79">
        <v>136500</v>
      </c>
      <c r="AH189" s="80"/>
      <c r="AI189" s="61">
        <v>3</v>
      </c>
      <c r="AJ189" s="13">
        <v>237500</v>
      </c>
      <c r="AK189" s="62">
        <v>111</v>
      </c>
      <c r="AL189" s="78">
        <v>2</v>
      </c>
      <c r="AM189" s="79">
        <v>130500</v>
      </c>
      <c r="AN189" s="80">
        <v>120</v>
      </c>
      <c r="AO189" s="63">
        <v>6</v>
      </c>
      <c r="AP189" s="14">
        <v>190783</v>
      </c>
      <c r="AQ189" s="64">
        <v>65</v>
      </c>
      <c r="AR189" s="81">
        <v>7</v>
      </c>
      <c r="AS189" s="82">
        <v>162486</v>
      </c>
      <c r="AT189" s="83">
        <v>71</v>
      </c>
      <c r="AU189" s="63">
        <v>3</v>
      </c>
      <c r="AV189" s="14">
        <v>244967</v>
      </c>
      <c r="AW189" s="64">
        <v>13</v>
      </c>
      <c r="AX189" s="81">
        <v>5</v>
      </c>
      <c r="AY189" s="82">
        <v>156400</v>
      </c>
      <c r="AZ189" s="83">
        <v>34</v>
      </c>
      <c r="BA189" s="61">
        <v>3</v>
      </c>
      <c r="BB189" s="13">
        <v>144233</v>
      </c>
      <c r="BC189" s="62">
        <v>116</v>
      </c>
      <c r="BD189" s="120"/>
      <c r="BE189" s="82"/>
      <c r="BF189" s="83"/>
    </row>
    <row r="190" spans="1:58" x14ac:dyDescent="0.2">
      <c r="A190" s="23" t="s">
        <v>156</v>
      </c>
      <c r="B190" s="523">
        <v>5</v>
      </c>
      <c r="C190" s="524" t="s">
        <v>4177</v>
      </c>
      <c r="D190" s="525">
        <v>43</v>
      </c>
      <c r="E190" s="272">
        <v>3</v>
      </c>
      <c r="F190" s="273" t="s">
        <v>3389</v>
      </c>
      <c r="G190" s="273">
        <v>61</v>
      </c>
      <c r="H190" s="145">
        <v>6</v>
      </c>
      <c r="I190" s="146" t="s">
        <v>2648</v>
      </c>
      <c r="J190" s="147">
        <v>78</v>
      </c>
      <c r="K190" s="135">
        <v>5</v>
      </c>
      <c r="L190" s="286" t="s">
        <v>1898</v>
      </c>
      <c r="M190" s="136">
        <v>52</v>
      </c>
      <c r="N190" s="314">
        <v>4</v>
      </c>
      <c r="O190" s="315" t="s">
        <v>1144</v>
      </c>
      <c r="P190" s="316">
        <v>148</v>
      </c>
      <c r="Q190" s="272">
        <v>0</v>
      </c>
      <c r="R190" s="273" t="s">
        <v>270</v>
      </c>
      <c r="S190" s="273">
        <v>0</v>
      </c>
      <c r="T190" s="78">
        <v>2</v>
      </c>
      <c r="U190" s="79">
        <v>169500</v>
      </c>
      <c r="V190" s="80">
        <v>92</v>
      </c>
      <c r="W190" s="61">
        <v>7</v>
      </c>
      <c r="X190" s="13">
        <v>216071</v>
      </c>
      <c r="Y190" s="62">
        <v>104</v>
      </c>
      <c r="Z190" s="78">
        <v>0</v>
      </c>
      <c r="AA190" s="79"/>
      <c r="AB190" s="80"/>
      <c r="AC190" s="61">
        <v>2</v>
      </c>
      <c r="AD190" s="13">
        <v>204250</v>
      </c>
      <c r="AE190" s="62">
        <v>108</v>
      </c>
      <c r="AF190" s="78">
        <v>2</v>
      </c>
      <c r="AG190" s="79">
        <v>191450</v>
      </c>
      <c r="AH190" s="80">
        <v>164</v>
      </c>
      <c r="AI190" s="61">
        <v>3</v>
      </c>
      <c r="AJ190" s="13">
        <v>300667</v>
      </c>
      <c r="AK190" s="62">
        <v>124</v>
      </c>
      <c r="AL190" s="78">
        <v>1</v>
      </c>
      <c r="AM190" s="79">
        <v>335000</v>
      </c>
      <c r="AN190" s="80">
        <v>26</v>
      </c>
      <c r="AO190" s="63">
        <v>3</v>
      </c>
      <c r="AP190" s="14">
        <v>222667</v>
      </c>
      <c r="AQ190" s="64">
        <v>79</v>
      </c>
      <c r="AR190" s="81">
        <v>3</v>
      </c>
      <c r="AS190" s="82">
        <v>232267</v>
      </c>
      <c r="AT190" s="83">
        <v>71</v>
      </c>
      <c r="AU190" s="63">
        <v>5</v>
      </c>
      <c r="AV190" s="14">
        <v>234000</v>
      </c>
      <c r="AW190" s="64">
        <v>92</v>
      </c>
      <c r="AX190" s="81">
        <v>5</v>
      </c>
      <c r="AY190" s="82">
        <v>233280</v>
      </c>
      <c r="AZ190" s="83">
        <v>62</v>
      </c>
      <c r="BA190" s="61">
        <v>2</v>
      </c>
      <c r="BB190" s="13">
        <v>199450</v>
      </c>
      <c r="BC190" s="62">
        <v>14</v>
      </c>
      <c r="BD190" s="120"/>
      <c r="BE190" s="82"/>
      <c r="BF190" s="83"/>
    </row>
    <row r="191" spans="1:58" x14ac:dyDescent="0.2">
      <c r="A191" s="23" t="s">
        <v>63</v>
      </c>
      <c r="B191" s="523">
        <v>9</v>
      </c>
      <c r="C191" s="524" t="s">
        <v>4178</v>
      </c>
      <c r="D191" s="525">
        <v>96</v>
      </c>
      <c r="E191" s="272">
        <v>9</v>
      </c>
      <c r="F191" s="273" t="s">
        <v>3390</v>
      </c>
      <c r="G191" s="273">
        <v>120</v>
      </c>
      <c r="H191" s="145">
        <v>6</v>
      </c>
      <c r="I191" s="146" t="s">
        <v>2649</v>
      </c>
      <c r="J191" s="147">
        <v>141</v>
      </c>
      <c r="K191" s="135">
        <v>6</v>
      </c>
      <c r="L191" s="286" t="s">
        <v>1899</v>
      </c>
      <c r="M191" s="136">
        <v>103</v>
      </c>
      <c r="N191" s="314">
        <v>13</v>
      </c>
      <c r="O191" s="315" t="s">
        <v>1145</v>
      </c>
      <c r="P191" s="316">
        <v>118</v>
      </c>
      <c r="Q191" s="272">
        <v>7</v>
      </c>
      <c r="R191" s="273" t="s">
        <v>408</v>
      </c>
      <c r="S191" s="273">
        <v>133</v>
      </c>
      <c r="T191" s="78">
        <v>4</v>
      </c>
      <c r="U191" s="79">
        <v>281625</v>
      </c>
      <c r="V191" s="80">
        <v>137</v>
      </c>
      <c r="W191" s="61">
        <v>9</v>
      </c>
      <c r="X191" s="13">
        <v>389036</v>
      </c>
      <c r="Y191" s="62">
        <v>121</v>
      </c>
      <c r="Z191" s="78">
        <v>5</v>
      </c>
      <c r="AA191" s="79">
        <v>290380</v>
      </c>
      <c r="AB191" s="80">
        <v>120</v>
      </c>
      <c r="AC191" s="61">
        <v>5</v>
      </c>
      <c r="AD191" s="13">
        <v>320610</v>
      </c>
      <c r="AE191" s="62">
        <v>114</v>
      </c>
      <c r="AF191" s="218">
        <v>3</v>
      </c>
      <c r="AG191" s="79">
        <v>238033</v>
      </c>
      <c r="AH191" s="80">
        <v>31</v>
      </c>
      <c r="AI191" s="61">
        <v>2</v>
      </c>
      <c r="AJ191" s="13">
        <v>307450</v>
      </c>
      <c r="AK191" s="62">
        <v>175</v>
      </c>
      <c r="AL191" s="78">
        <v>6</v>
      </c>
      <c r="AM191" s="79">
        <v>296317</v>
      </c>
      <c r="AN191" s="80">
        <v>77</v>
      </c>
      <c r="AO191" s="63">
        <v>5</v>
      </c>
      <c r="AP191" s="14">
        <v>305780</v>
      </c>
      <c r="AQ191" s="64">
        <v>174</v>
      </c>
      <c r="AR191" s="81">
        <v>3</v>
      </c>
      <c r="AS191" s="82">
        <v>258667</v>
      </c>
      <c r="AT191" s="83">
        <v>76</v>
      </c>
      <c r="AU191" s="215">
        <v>9</v>
      </c>
      <c r="AV191" s="14">
        <v>343422</v>
      </c>
      <c r="AW191" s="64">
        <v>134</v>
      </c>
      <c r="AX191" s="81">
        <v>4</v>
      </c>
      <c r="AY191" s="82">
        <v>238975</v>
      </c>
      <c r="AZ191" s="83">
        <v>136</v>
      </c>
      <c r="BA191" s="61">
        <v>6</v>
      </c>
      <c r="BB191" s="13">
        <v>276916</v>
      </c>
      <c r="BC191" s="62">
        <v>80</v>
      </c>
      <c r="BD191" s="81">
        <v>8</v>
      </c>
      <c r="BE191" s="82">
        <v>260092</v>
      </c>
      <c r="BF191" s="83">
        <v>88</v>
      </c>
    </row>
    <row r="192" spans="1:58" x14ac:dyDescent="0.2">
      <c r="A192" s="23" t="s">
        <v>64</v>
      </c>
      <c r="B192" s="523">
        <v>9</v>
      </c>
      <c r="C192" s="524" t="s">
        <v>4179</v>
      </c>
      <c r="D192" s="525">
        <v>73</v>
      </c>
      <c r="E192" s="272">
        <v>6</v>
      </c>
      <c r="F192" s="273" t="s">
        <v>3391</v>
      </c>
      <c r="G192" s="273">
        <v>150</v>
      </c>
      <c r="H192" s="145">
        <v>10</v>
      </c>
      <c r="I192" s="146" t="s">
        <v>2650</v>
      </c>
      <c r="J192" s="147">
        <v>73</v>
      </c>
      <c r="K192" s="135">
        <v>7</v>
      </c>
      <c r="L192" s="286" t="s">
        <v>1900</v>
      </c>
      <c r="M192" s="136">
        <v>80</v>
      </c>
      <c r="N192" s="314">
        <v>3</v>
      </c>
      <c r="O192" s="315" t="s">
        <v>1146</v>
      </c>
      <c r="P192" s="316">
        <v>82</v>
      </c>
      <c r="Q192" s="272">
        <v>4</v>
      </c>
      <c r="R192" s="273" t="s">
        <v>409</v>
      </c>
      <c r="S192" s="273">
        <v>160</v>
      </c>
      <c r="T192" s="78">
        <v>7</v>
      </c>
      <c r="U192" s="79">
        <v>128179</v>
      </c>
      <c r="V192" s="80">
        <v>129</v>
      </c>
      <c r="W192" s="61">
        <v>8</v>
      </c>
      <c r="X192" s="13">
        <v>247253</v>
      </c>
      <c r="Y192" s="62">
        <v>89</v>
      </c>
      <c r="Z192" s="78">
        <v>0</v>
      </c>
      <c r="AA192" s="79"/>
      <c r="AB192" s="80"/>
      <c r="AC192" s="61">
        <v>6</v>
      </c>
      <c r="AD192" s="13">
        <v>159192</v>
      </c>
      <c r="AE192" s="62">
        <v>181</v>
      </c>
      <c r="AF192" s="78">
        <v>5</v>
      </c>
      <c r="AG192" s="79">
        <v>163400</v>
      </c>
      <c r="AH192" s="80">
        <v>58</v>
      </c>
      <c r="AI192" s="61">
        <v>2</v>
      </c>
      <c r="AJ192" s="13">
        <v>164450</v>
      </c>
      <c r="AK192" s="62">
        <v>251</v>
      </c>
      <c r="AL192" s="78">
        <v>3</v>
      </c>
      <c r="AM192" s="79">
        <v>280000</v>
      </c>
      <c r="AN192" s="80">
        <v>151</v>
      </c>
      <c r="AO192" s="63">
        <v>6</v>
      </c>
      <c r="AP192" s="14">
        <v>252583</v>
      </c>
      <c r="AQ192" s="64">
        <v>131</v>
      </c>
      <c r="AR192" s="81">
        <v>3</v>
      </c>
      <c r="AS192" s="82">
        <v>229700</v>
      </c>
      <c r="AT192" s="83">
        <v>50</v>
      </c>
      <c r="AU192" s="63">
        <v>12</v>
      </c>
      <c r="AV192" s="14">
        <v>261892</v>
      </c>
      <c r="AW192" s="64">
        <v>74</v>
      </c>
      <c r="AX192" s="81">
        <v>6</v>
      </c>
      <c r="AY192" s="82">
        <v>242667</v>
      </c>
      <c r="AZ192" s="83">
        <v>126</v>
      </c>
      <c r="BA192" s="61">
        <v>5</v>
      </c>
      <c r="BB192" s="13">
        <v>177760</v>
      </c>
      <c r="BC192" s="62">
        <v>141</v>
      </c>
      <c r="BD192" s="81">
        <v>4</v>
      </c>
      <c r="BE192" s="82">
        <v>194475</v>
      </c>
      <c r="BF192" s="83">
        <v>41</v>
      </c>
    </row>
    <row r="193" spans="1:58" x14ac:dyDescent="0.2">
      <c r="A193" s="20" t="s">
        <v>65</v>
      </c>
      <c r="B193" s="523">
        <v>34</v>
      </c>
      <c r="C193" s="524" t="s">
        <v>4180</v>
      </c>
      <c r="D193" s="525">
        <v>31</v>
      </c>
      <c r="E193" s="272">
        <v>36</v>
      </c>
      <c r="F193" s="273" t="s">
        <v>3392</v>
      </c>
      <c r="G193" s="273">
        <v>54</v>
      </c>
      <c r="H193" s="145">
        <v>49</v>
      </c>
      <c r="I193" s="146" t="s">
        <v>2651</v>
      </c>
      <c r="J193" s="147">
        <v>49</v>
      </c>
      <c r="K193" s="135">
        <v>46</v>
      </c>
      <c r="L193" s="286" t="s">
        <v>1901</v>
      </c>
      <c r="M193" s="136">
        <v>71</v>
      </c>
      <c r="N193" s="314">
        <v>38</v>
      </c>
      <c r="O193" s="315" t="s">
        <v>1147</v>
      </c>
      <c r="P193" s="316">
        <v>70</v>
      </c>
      <c r="Q193" s="272">
        <v>43</v>
      </c>
      <c r="R193" s="273" t="s">
        <v>410</v>
      </c>
      <c r="S193" s="273">
        <v>95</v>
      </c>
      <c r="T193" s="81">
        <v>50</v>
      </c>
      <c r="U193" s="82">
        <v>242886</v>
      </c>
      <c r="V193" s="83">
        <v>95</v>
      </c>
      <c r="W193" s="63">
        <v>50</v>
      </c>
      <c r="X193" s="14">
        <v>184752</v>
      </c>
      <c r="Y193" s="64">
        <v>143</v>
      </c>
      <c r="Z193" s="81">
        <v>40</v>
      </c>
      <c r="AA193" s="82">
        <v>208754</v>
      </c>
      <c r="AB193" s="83">
        <v>131</v>
      </c>
      <c r="AC193" s="63">
        <v>19</v>
      </c>
      <c r="AD193" s="14">
        <v>208505</v>
      </c>
      <c r="AE193" s="64">
        <v>125</v>
      </c>
      <c r="AF193" s="81">
        <v>27</v>
      </c>
      <c r="AG193" s="82">
        <v>233444</v>
      </c>
      <c r="AH193" s="83">
        <v>108</v>
      </c>
      <c r="AI193" s="63">
        <v>27</v>
      </c>
      <c r="AJ193" s="14">
        <v>189859</v>
      </c>
      <c r="AK193" s="64">
        <v>90</v>
      </c>
      <c r="AL193" s="78">
        <v>34</v>
      </c>
      <c r="AM193" s="79">
        <v>222546</v>
      </c>
      <c r="AN193" s="80">
        <v>103</v>
      </c>
      <c r="AO193" s="63">
        <v>64</v>
      </c>
      <c r="AP193" s="14">
        <v>236092</v>
      </c>
      <c r="AQ193" s="64">
        <v>109</v>
      </c>
      <c r="AR193" s="81">
        <v>63</v>
      </c>
      <c r="AS193" s="82">
        <v>242052</v>
      </c>
      <c r="AT193" s="83">
        <v>78</v>
      </c>
      <c r="AU193" s="63">
        <v>36</v>
      </c>
      <c r="AV193" s="14">
        <v>263847</v>
      </c>
      <c r="AW193" s="64">
        <v>74</v>
      </c>
      <c r="AX193" s="81">
        <v>41</v>
      </c>
      <c r="AY193" s="82">
        <v>261546</v>
      </c>
      <c r="AZ193" s="83">
        <v>66</v>
      </c>
      <c r="BA193" s="61">
        <v>55</v>
      </c>
      <c r="BB193" s="13">
        <v>218196</v>
      </c>
      <c r="BC193" s="62">
        <v>83</v>
      </c>
      <c r="BD193" s="81">
        <v>46</v>
      </c>
      <c r="BE193" s="82">
        <v>181995</v>
      </c>
      <c r="BF193" s="83">
        <v>88</v>
      </c>
    </row>
    <row r="194" spans="1:58" x14ac:dyDescent="0.2">
      <c r="A194" s="20" t="s">
        <v>66</v>
      </c>
      <c r="B194" s="523">
        <v>48</v>
      </c>
      <c r="C194" s="524" t="s">
        <v>4181</v>
      </c>
      <c r="D194" s="525">
        <v>51</v>
      </c>
      <c r="E194" s="272">
        <v>45</v>
      </c>
      <c r="F194" s="273" t="s">
        <v>3393</v>
      </c>
      <c r="G194" s="273">
        <v>46</v>
      </c>
      <c r="H194" s="145">
        <v>66</v>
      </c>
      <c r="I194" s="146" t="s">
        <v>2652</v>
      </c>
      <c r="J194" s="147">
        <v>73</v>
      </c>
      <c r="K194" s="135">
        <v>62</v>
      </c>
      <c r="L194" s="286" t="s">
        <v>1902</v>
      </c>
      <c r="M194" s="136">
        <v>79</v>
      </c>
      <c r="N194" s="314">
        <v>55</v>
      </c>
      <c r="O194" s="315" t="s">
        <v>1148</v>
      </c>
      <c r="P194" s="316">
        <v>130</v>
      </c>
      <c r="Q194" s="272">
        <v>49</v>
      </c>
      <c r="R194" s="273" t="s">
        <v>411</v>
      </c>
      <c r="S194" s="273">
        <v>116</v>
      </c>
      <c r="T194" s="81">
        <v>45</v>
      </c>
      <c r="U194" s="82">
        <v>162869</v>
      </c>
      <c r="V194" s="83">
        <v>101</v>
      </c>
      <c r="W194" s="63">
        <v>64</v>
      </c>
      <c r="X194" s="14">
        <v>149499</v>
      </c>
      <c r="Y194" s="64">
        <v>145</v>
      </c>
      <c r="Z194" s="81">
        <v>39</v>
      </c>
      <c r="AA194" s="82">
        <v>148781</v>
      </c>
      <c r="AB194" s="83">
        <v>181</v>
      </c>
      <c r="AC194" s="63">
        <v>26</v>
      </c>
      <c r="AD194" s="14">
        <v>158335</v>
      </c>
      <c r="AE194" s="64">
        <v>145</v>
      </c>
      <c r="AF194" s="81">
        <v>39</v>
      </c>
      <c r="AG194" s="82">
        <v>182614</v>
      </c>
      <c r="AH194" s="83">
        <v>114</v>
      </c>
      <c r="AI194" s="63">
        <v>21</v>
      </c>
      <c r="AJ194" s="14">
        <v>182544</v>
      </c>
      <c r="AK194" s="64">
        <v>159</v>
      </c>
      <c r="AL194" s="78">
        <v>39</v>
      </c>
      <c r="AM194" s="79">
        <v>190443</v>
      </c>
      <c r="AN194" s="80">
        <v>116</v>
      </c>
      <c r="AO194" s="63">
        <v>45</v>
      </c>
      <c r="AP194" s="14">
        <v>196255</v>
      </c>
      <c r="AQ194" s="64">
        <v>108</v>
      </c>
      <c r="AR194" s="81">
        <v>41</v>
      </c>
      <c r="AS194" s="82">
        <v>209423</v>
      </c>
      <c r="AT194" s="83">
        <v>69</v>
      </c>
      <c r="AU194" s="63">
        <v>55</v>
      </c>
      <c r="AV194" s="14">
        <v>212256</v>
      </c>
      <c r="AW194" s="64">
        <v>89</v>
      </c>
      <c r="AX194" s="81">
        <v>48</v>
      </c>
      <c r="AY194" s="82">
        <v>187578</v>
      </c>
      <c r="AZ194" s="83">
        <v>90</v>
      </c>
      <c r="BA194" s="63">
        <v>42</v>
      </c>
      <c r="BB194" s="14">
        <v>170389</v>
      </c>
      <c r="BC194" s="64">
        <v>135</v>
      </c>
      <c r="BD194" s="81">
        <v>44</v>
      </c>
      <c r="BE194" s="82">
        <v>141361</v>
      </c>
      <c r="BF194" s="83">
        <v>89</v>
      </c>
    </row>
    <row r="195" spans="1:58" x14ac:dyDescent="0.2">
      <c r="A195" s="20" t="s">
        <v>67</v>
      </c>
      <c r="B195" s="523">
        <v>30</v>
      </c>
      <c r="C195" s="524" t="s">
        <v>4182</v>
      </c>
      <c r="D195" s="525">
        <v>34</v>
      </c>
      <c r="E195" s="272">
        <v>29</v>
      </c>
      <c r="F195" s="273" t="s">
        <v>3394</v>
      </c>
      <c r="G195" s="273">
        <v>55</v>
      </c>
      <c r="H195" s="145">
        <v>33</v>
      </c>
      <c r="I195" s="146" t="s">
        <v>2653</v>
      </c>
      <c r="J195" s="147">
        <v>43</v>
      </c>
      <c r="K195" s="135">
        <v>25</v>
      </c>
      <c r="L195" s="286" t="s">
        <v>1903</v>
      </c>
      <c r="M195" s="136">
        <v>53</v>
      </c>
      <c r="N195" s="314">
        <v>24</v>
      </c>
      <c r="O195" s="315" t="s">
        <v>1149</v>
      </c>
      <c r="P195" s="316">
        <v>117</v>
      </c>
      <c r="Q195" s="272">
        <v>28</v>
      </c>
      <c r="R195" s="273" t="s">
        <v>412</v>
      </c>
      <c r="S195" s="273">
        <v>105</v>
      </c>
      <c r="T195" s="81">
        <v>23</v>
      </c>
      <c r="U195" s="82">
        <v>223240</v>
      </c>
      <c r="V195" s="83">
        <v>120</v>
      </c>
      <c r="W195" s="63">
        <v>26</v>
      </c>
      <c r="X195" s="14">
        <v>172942</v>
      </c>
      <c r="Y195" s="64">
        <v>122</v>
      </c>
      <c r="Z195" s="81">
        <v>17</v>
      </c>
      <c r="AA195" s="82">
        <v>177579</v>
      </c>
      <c r="AB195" s="83">
        <v>130</v>
      </c>
      <c r="AC195" s="63">
        <v>24</v>
      </c>
      <c r="AD195" s="14">
        <v>201862</v>
      </c>
      <c r="AE195" s="64">
        <v>139</v>
      </c>
      <c r="AF195" s="81">
        <v>15</v>
      </c>
      <c r="AG195" s="82">
        <v>219394</v>
      </c>
      <c r="AH195" s="83">
        <v>181</v>
      </c>
      <c r="AI195" s="63">
        <v>8</v>
      </c>
      <c r="AJ195" s="14">
        <v>204488</v>
      </c>
      <c r="AK195" s="64">
        <v>243</v>
      </c>
      <c r="AL195" s="78">
        <v>28</v>
      </c>
      <c r="AM195" s="79">
        <v>210737</v>
      </c>
      <c r="AN195" s="80">
        <v>235</v>
      </c>
      <c r="AO195" s="63">
        <v>39</v>
      </c>
      <c r="AP195" s="14">
        <v>217345</v>
      </c>
      <c r="AQ195" s="64">
        <v>157</v>
      </c>
      <c r="AR195" s="81">
        <v>31</v>
      </c>
      <c r="AS195" s="82">
        <v>239000</v>
      </c>
      <c r="AT195" s="83">
        <v>152</v>
      </c>
      <c r="AU195" s="63">
        <v>25</v>
      </c>
      <c r="AV195" s="14">
        <v>234399</v>
      </c>
      <c r="AW195" s="64">
        <v>154</v>
      </c>
      <c r="AX195" s="81">
        <v>24</v>
      </c>
      <c r="AY195" s="82">
        <v>224426</v>
      </c>
      <c r="AZ195" s="83">
        <v>86</v>
      </c>
      <c r="BA195" s="63">
        <v>22</v>
      </c>
      <c r="BB195" s="14">
        <v>246713</v>
      </c>
      <c r="BC195" s="64">
        <v>44</v>
      </c>
      <c r="BD195" s="81">
        <v>18</v>
      </c>
      <c r="BE195" s="82">
        <v>191308</v>
      </c>
      <c r="BF195" s="83">
        <v>66</v>
      </c>
    </row>
    <row r="196" spans="1:58" x14ac:dyDescent="0.2">
      <c r="A196" s="20" t="s">
        <v>157</v>
      </c>
      <c r="B196" s="523">
        <v>13</v>
      </c>
      <c r="C196" s="524" t="s">
        <v>4183</v>
      </c>
      <c r="D196" s="525">
        <v>47</v>
      </c>
      <c r="E196" s="272">
        <v>18</v>
      </c>
      <c r="F196" s="273" t="s">
        <v>3395</v>
      </c>
      <c r="G196" s="273">
        <v>67</v>
      </c>
      <c r="H196" s="145">
        <v>18</v>
      </c>
      <c r="I196" s="146" t="s">
        <v>2654</v>
      </c>
      <c r="J196" s="147">
        <v>54</v>
      </c>
      <c r="K196" s="135">
        <v>15</v>
      </c>
      <c r="L196" s="286" t="s">
        <v>1904</v>
      </c>
      <c r="M196" s="136">
        <v>61</v>
      </c>
      <c r="N196" s="314">
        <v>16</v>
      </c>
      <c r="O196" s="315" t="s">
        <v>1150</v>
      </c>
      <c r="P196" s="316">
        <v>95</v>
      </c>
      <c r="Q196" s="272">
        <v>14</v>
      </c>
      <c r="R196" s="273" t="s">
        <v>413</v>
      </c>
      <c r="S196" s="273">
        <v>119</v>
      </c>
      <c r="T196" s="81">
        <v>14</v>
      </c>
      <c r="U196" s="82">
        <v>138743</v>
      </c>
      <c r="V196" s="83">
        <v>106</v>
      </c>
      <c r="W196" s="63">
        <v>7</v>
      </c>
      <c r="X196" s="14">
        <v>171821</v>
      </c>
      <c r="Y196" s="64">
        <v>89</v>
      </c>
      <c r="Z196" s="81">
        <v>16</v>
      </c>
      <c r="AA196" s="82">
        <v>137616</v>
      </c>
      <c r="AB196" s="83">
        <v>99</v>
      </c>
      <c r="AC196" s="63">
        <v>9</v>
      </c>
      <c r="AD196" s="14">
        <v>199167</v>
      </c>
      <c r="AE196" s="64">
        <v>175</v>
      </c>
      <c r="AF196" s="81">
        <v>8</v>
      </c>
      <c r="AG196" s="82">
        <v>170506</v>
      </c>
      <c r="AH196" s="83">
        <v>150</v>
      </c>
      <c r="AI196" s="63">
        <v>148786</v>
      </c>
      <c r="AJ196" s="14">
        <v>232</v>
      </c>
      <c r="AK196" s="64"/>
      <c r="AL196" s="78">
        <v>18</v>
      </c>
      <c r="AM196" s="79">
        <v>187583</v>
      </c>
      <c r="AN196" s="80">
        <v>137</v>
      </c>
      <c r="AO196" s="63">
        <v>11</v>
      </c>
      <c r="AP196" s="14">
        <v>179245</v>
      </c>
      <c r="AQ196" s="64">
        <v>125</v>
      </c>
      <c r="AR196" s="81">
        <v>25</v>
      </c>
      <c r="AS196" s="82">
        <v>202423</v>
      </c>
      <c r="AT196" s="83">
        <v>107</v>
      </c>
      <c r="AU196" s="63">
        <v>13</v>
      </c>
      <c r="AV196" s="14">
        <v>157792</v>
      </c>
      <c r="AW196" s="64">
        <v>120</v>
      </c>
      <c r="AX196" s="81">
        <v>8</v>
      </c>
      <c r="AY196" s="82">
        <v>188025</v>
      </c>
      <c r="AZ196" s="83">
        <v>46</v>
      </c>
      <c r="BA196" s="63">
        <v>10</v>
      </c>
      <c r="BB196" s="14">
        <v>152710</v>
      </c>
      <c r="BC196" s="64">
        <v>67</v>
      </c>
      <c r="BD196" s="81"/>
      <c r="BE196" s="82"/>
      <c r="BF196" s="83"/>
    </row>
    <row r="197" spans="1:58" x14ac:dyDescent="0.2">
      <c r="A197" s="20" t="s">
        <v>141</v>
      </c>
      <c r="B197" s="523">
        <v>1</v>
      </c>
      <c r="C197" s="524" t="s">
        <v>4072</v>
      </c>
      <c r="D197" s="525">
        <v>5</v>
      </c>
      <c r="E197" s="272">
        <v>3</v>
      </c>
      <c r="F197" s="273" t="s">
        <v>3396</v>
      </c>
      <c r="G197" s="273">
        <v>35</v>
      </c>
      <c r="H197" s="145">
        <v>6</v>
      </c>
      <c r="I197" s="146" t="s">
        <v>2655</v>
      </c>
      <c r="J197" s="147">
        <v>81</v>
      </c>
      <c r="K197" s="135">
        <v>4</v>
      </c>
      <c r="L197" s="286" t="s">
        <v>1905</v>
      </c>
      <c r="M197" s="136">
        <v>45</v>
      </c>
      <c r="N197" s="314">
        <v>3</v>
      </c>
      <c r="O197" s="315" t="s">
        <v>1151</v>
      </c>
      <c r="P197" s="316">
        <v>85</v>
      </c>
      <c r="Q197" s="272">
        <v>2</v>
      </c>
      <c r="R197" s="273" t="s">
        <v>414</v>
      </c>
      <c r="S197" s="273">
        <v>136</v>
      </c>
      <c r="T197" s="81">
        <v>3</v>
      </c>
      <c r="U197" s="82">
        <v>80833</v>
      </c>
      <c r="V197" s="83">
        <v>81</v>
      </c>
      <c r="W197" s="63">
        <v>1</v>
      </c>
      <c r="X197" s="14">
        <v>78068</v>
      </c>
      <c r="Y197" s="64">
        <v>70</v>
      </c>
      <c r="Z197" s="81">
        <v>1</v>
      </c>
      <c r="AA197" s="82">
        <v>108900</v>
      </c>
      <c r="AB197" s="83">
        <v>176</v>
      </c>
      <c r="AC197" s="63">
        <v>3</v>
      </c>
      <c r="AD197" s="14">
        <v>172500</v>
      </c>
      <c r="AE197" s="64">
        <v>189</v>
      </c>
      <c r="AF197" s="81">
        <v>0</v>
      </c>
      <c r="AG197" s="82"/>
      <c r="AH197" s="83"/>
      <c r="AI197" s="63">
        <v>0</v>
      </c>
      <c r="AJ197" s="14"/>
      <c r="AK197" s="64"/>
      <c r="AL197" s="78">
        <v>2</v>
      </c>
      <c r="AM197" s="79">
        <v>190300</v>
      </c>
      <c r="AN197" s="80">
        <v>64</v>
      </c>
      <c r="AO197" s="63">
        <v>4</v>
      </c>
      <c r="AP197" s="14">
        <v>164000</v>
      </c>
      <c r="AQ197" s="64">
        <v>40</v>
      </c>
      <c r="AR197" s="81">
        <v>0</v>
      </c>
      <c r="AS197" s="82"/>
      <c r="AT197" s="83"/>
      <c r="AU197" s="63">
        <v>0</v>
      </c>
      <c r="AW197" s="64"/>
      <c r="AX197" s="81">
        <v>0</v>
      </c>
      <c r="AY197" s="82"/>
      <c r="AZ197" s="83"/>
      <c r="BA197" s="63">
        <v>4</v>
      </c>
      <c r="BB197" s="14">
        <v>175725</v>
      </c>
      <c r="BC197" s="64">
        <v>75</v>
      </c>
      <c r="BD197" s="81"/>
      <c r="BE197" s="82"/>
      <c r="BF197" s="83"/>
    </row>
    <row r="198" spans="1:58" x14ac:dyDescent="0.2">
      <c r="A198" s="20" t="s">
        <v>158</v>
      </c>
      <c r="B198" s="523">
        <v>6</v>
      </c>
      <c r="C198" s="524" t="s">
        <v>4184</v>
      </c>
      <c r="D198" s="525">
        <v>89</v>
      </c>
      <c r="E198" s="272">
        <v>5</v>
      </c>
      <c r="F198" s="273" t="s">
        <v>3397</v>
      </c>
      <c r="G198" s="273">
        <v>77</v>
      </c>
      <c r="H198" s="145">
        <v>8</v>
      </c>
      <c r="I198" s="146" t="s">
        <v>1867</v>
      </c>
      <c r="J198" s="147">
        <v>85</v>
      </c>
      <c r="K198" s="135">
        <v>4</v>
      </c>
      <c r="L198" s="286" t="s">
        <v>1906</v>
      </c>
      <c r="M198" s="136">
        <v>50</v>
      </c>
      <c r="N198" s="314">
        <v>4</v>
      </c>
      <c r="O198" s="315" t="s">
        <v>1152</v>
      </c>
      <c r="P198" s="316">
        <v>39</v>
      </c>
      <c r="Q198" s="272">
        <v>7</v>
      </c>
      <c r="R198" s="273" t="s">
        <v>415</v>
      </c>
      <c r="S198" s="273">
        <v>149</v>
      </c>
      <c r="T198" s="81">
        <v>5</v>
      </c>
      <c r="U198" s="82">
        <v>246555</v>
      </c>
      <c r="V198" s="83">
        <v>27</v>
      </c>
      <c r="W198" s="63">
        <v>1</v>
      </c>
      <c r="X198" s="14">
        <v>229000</v>
      </c>
      <c r="Y198" s="64">
        <v>66</v>
      </c>
      <c r="Z198" s="81">
        <v>4</v>
      </c>
      <c r="AA198" s="82">
        <v>402000</v>
      </c>
      <c r="AB198" s="83">
        <v>77</v>
      </c>
      <c r="AC198" s="63">
        <v>1</v>
      </c>
      <c r="AD198" s="14">
        <v>250000</v>
      </c>
      <c r="AE198" s="64">
        <v>55</v>
      </c>
      <c r="AF198" s="81">
        <v>2</v>
      </c>
      <c r="AG198" s="82">
        <v>243750</v>
      </c>
      <c r="AH198" s="83">
        <v>218</v>
      </c>
      <c r="AI198" s="63">
        <v>5</v>
      </c>
      <c r="AJ198" s="14">
        <v>318400</v>
      </c>
      <c r="AK198" s="64">
        <v>183</v>
      </c>
      <c r="AL198" s="78">
        <v>4</v>
      </c>
      <c r="AM198" s="79">
        <v>266925</v>
      </c>
      <c r="AN198" s="80">
        <v>155</v>
      </c>
      <c r="AO198" s="63">
        <v>4</v>
      </c>
      <c r="AP198" s="14">
        <v>233025</v>
      </c>
      <c r="AQ198" s="64">
        <v>143</v>
      </c>
      <c r="AR198" s="81">
        <v>3</v>
      </c>
      <c r="AS198" s="82">
        <v>344000</v>
      </c>
      <c r="AT198" s="83">
        <v>107</v>
      </c>
      <c r="AU198" s="63">
        <v>2</v>
      </c>
      <c r="AV198" s="14">
        <v>395000</v>
      </c>
      <c r="AW198" s="64">
        <v>69</v>
      </c>
      <c r="AX198" s="81">
        <v>7</v>
      </c>
      <c r="AY198" s="82">
        <v>340379</v>
      </c>
      <c r="AZ198" s="83">
        <v>70</v>
      </c>
      <c r="BA198" s="63">
        <v>9</v>
      </c>
      <c r="BB198" s="14">
        <v>312311</v>
      </c>
      <c r="BC198" s="64">
        <v>119</v>
      </c>
      <c r="BD198" s="81"/>
      <c r="BE198" s="82"/>
      <c r="BF198" s="83"/>
    </row>
    <row r="199" spans="1:58" x14ac:dyDescent="0.2">
      <c r="A199" s="20" t="s">
        <v>68</v>
      </c>
      <c r="B199" s="523">
        <v>31</v>
      </c>
      <c r="C199" s="524" t="s">
        <v>4185</v>
      </c>
      <c r="D199" s="525">
        <v>39</v>
      </c>
      <c r="E199" s="272">
        <v>15</v>
      </c>
      <c r="F199" s="273" t="s">
        <v>3398</v>
      </c>
      <c r="G199" s="273">
        <v>68</v>
      </c>
      <c r="H199" s="145">
        <v>26</v>
      </c>
      <c r="I199" s="146" t="s">
        <v>2656</v>
      </c>
      <c r="J199" s="147">
        <v>43</v>
      </c>
      <c r="K199" s="135">
        <v>24</v>
      </c>
      <c r="L199" s="286" t="s">
        <v>1907</v>
      </c>
      <c r="M199" s="136">
        <v>71</v>
      </c>
      <c r="N199" s="314">
        <v>25</v>
      </c>
      <c r="O199" s="315" t="s">
        <v>1153</v>
      </c>
      <c r="P199" s="316">
        <v>89</v>
      </c>
      <c r="Q199" s="272">
        <v>28</v>
      </c>
      <c r="R199" s="273" t="s">
        <v>416</v>
      </c>
      <c r="S199" s="273">
        <v>96</v>
      </c>
      <c r="T199" s="81">
        <v>16</v>
      </c>
      <c r="U199" s="82">
        <v>294864</v>
      </c>
      <c r="V199" s="83">
        <v>200</v>
      </c>
      <c r="W199" s="63">
        <v>19</v>
      </c>
      <c r="X199" s="14">
        <v>284032</v>
      </c>
      <c r="Y199" s="64">
        <v>106</v>
      </c>
      <c r="Z199" s="81">
        <v>21</v>
      </c>
      <c r="AA199" s="82">
        <v>287512</v>
      </c>
      <c r="AB199" s="83">
        <v>114</v>
      </c>
      <c r="AC199" s="63">
        <v>13</v>
      </c>
      <c r="AD199" s="14">
        <v>330515</v>
      </c>
      <c r="AE199" s="64">
        <v>149</v>
      </c>
      <c r="AF199" s="81">
        <v>16</v>
      </c>
      <c r="AG199" s="82">
        <v>304870</v>
      </c>
      <c r="AH199" s="83">
        <v>110</v>
      </c>
      <c r="AI199" s="63">
        <v>13</v>
      </c>
      <c r="AJ199" s="14">
        <v>276000</v>
      </c>
      <c r="AK199" s="64">
        <v>114</v>
      </c>
      <c r="AL199" s="78">
        <v>15</v>
      </c>
      <c r="AM199" s="79">
        <v>336587</v>
      </c>
      <c r="AN199" s="80">
        <v>76</v>
      </c>
      <c r="AO199" s="63">
        <v>28</v>
      </c>
      <c r="AP199" s="14">
        <v>308804</v>
      </c>
      <c r="AQ199" s="64">
        <v>105</v>
      </c>
      <c r="AR199" s="81">
        <v>16</v>
      </c>
      <c r="AS199" s="82">
        <v>322931</v>
      </c>
      <c r="AT199" s="83">
        <v>109</v>
      </c>
      <c r="AU199" s="63">
        <v>14</v>
      </c>
      <c r="AV199" s="14">
        <v>249557</v>
      </c>
      <c r="AW199" s="64">
        <v>86</v>
      </c>
      <c r="AX199" s="81">
        <v>24</v>
      </c>
      <c r="AY199" s="82">
        <v>294121</v>
      </c>
      <c r="AZ199" s="83">
        <v>82</v>
      </c>
      <c r="BA199" s="63">
        <v>18</v>
      </c>
      <c r="BB199" s="14">
        <v>248900</v>
      </c>
      <c r="BC199" s="64">
        <v>70</v>
      </c>
      <c r="BD199" s="81">
        <v>13</v>
      </c>
      <c r="BE199" s="82">
        <v>247575</v>
      </c>
      <c r="BF199" s="83">
        <v>66</v>
      </c>
    </row>
    <row r="200" spans="1:58" x14ac:dyDescent="0.2">
      <c r="A200" s="20" t="s">
        <v>69</v>
      </c>
      <c r="B200" s="523">
        <v>22</v>
      </c>
      <c r="C200" s="524" t="s">
        <v>4186</v>
      </c>
      <c r="D200" s="525">
        <v>50</v>
      </c>
      <c r="E200" s="272">
        <v>18</v>
      </c>
      <c r="F200" s="273" t="s">
        <v>3399</v>
      </c>
      <c r="G200" s="273">
        <v>69</v>
      </c>
      <c r="H200" s="145">
        <v>26</v>
      </c>
      <c r="I200" s="146" t="s">
        <v>2657</v>
      </c>
      <c r="J200" s="147">
        <v>48</v>
      </c>
      <c r="K200" s="135">
        <v>14</v>
      </c>
      <c r="L200" s="286" t="s">
        <v>1908</v>
      </c>
      <c r="M200" s="136">
        <v>89</v>
      </c>
      <c r="N200" s="314">
        <v>24</v>
      </c>
      <c r="O200" s="315" t="s">
        <v>1154</v>
      </c>
      <c r="P200" s="316">
        <v>80</v>
      </c>
      <c r="Q200" s="272">
        <v>9</v>
      </c>
      <c r="R200" s="273" t="s">
        <v>417</v>
      </c>
      <c r="S200" s="273">
        <v>99</v>
      </c>
      <c r="T200" s="81">
        <v>11</v>
      </c>
      <c r="U200" s="82">
        <v>178782</v>
      </c>
      <c r="V200" s="83">
        <v>94</v>
      </c>
      <c r="W200" s="63">
        <v>17</v>
      </c>
      <c r="X200" s="14">
        <v>138356</v>
      </c>
      <c r="Y200" s="64">
        <v>157</v>
      </c>
      <c r="Z200" s="81">
        <v>14</v>
      </c>
      <c r="AA200" s="82">
        <v>170557</v>
      </c>
      <c r="AB200" s="83">
        <v>84</v>
      </c>
      <c r="AC200" s="63">
        <v>8</v>
      </c>
      <c r="AD200" s="14">
        <v>219792</v>
      </c>
      <c r="AE200" s="64">
        <v>121</v>
      </c>
      <c r="AF200" s="81">
        <v>9</v>
      </c>
      <c r="AG200" s="82">
        <v>198523</v>
      </c>
      <c r="AH200" s="83">
        <v>141</v>
      </c>
      <c r="AI200" s="63">
        <v>13</v>
      </c>
      <c r="AJ200" s="14">
        <v>210327</v>
      </c>
      <c r="AK200" s="64">
        <v>89</v>
      </c>
      <c r="AL200" s="78">
        <v>11</v>
      </c>
      <c r="AM200" s="79">
        <v>219889</v>
      </c>
      <c r="AN200" s="80">
        <v>135</v>
      </c>
      <c r="AO200" s="63">
        <v>16</v>
      </c>
      <c r="AP200" s="14">
        <v>227036</v>
      </c>
      <c r="AQ200" s="64">
        <v>108</v>
      </c>
      <c r="AR200" s="81">
        <v>26</v>
      </c>
      <c r="AS200" s="82">
        <v>273234</v>
      </c>
      <c r="AT200" s="83">
        <v>91</v>
      </c>
      <c r="AU200" s="63">
        <v>14</v>
      </c>
      <c r="AV200" s="14">
        <v>172964</v>
      </c>
      <c r="AW200" s="64">
        <v>67</v>
      </c>
      <c r="AX200" s="81">
        <v>10</v>
      </c>
      <c r="AY200" s="82">
        <v>120740</v>
      </c>
      <c r="AZ200" s="83">
        <v>90</v>
      </c>
      <c r="BA200" s="63">
        <v>19</v>
      </c>
      <c r="BB200" s="14">
        <v>174001</v>
      </c>
      <c r="BC200" s="64">
        <v>85</v>
      </c>
      <c r="BD200" s="81">
        <v>10</v>
      </c>
      <c r="BE200" s="82">
        <v>148036</v>
      </c>
      <c r="BF200" s="83">
        <v>49</v>
      </c>
    </row>
    <row r="201" spans="1:58" x14ac:dyDescent="0.2">
      <c r="A201" s="20" t="s">
        <v>255</v>
      </c>
      <c r="B201" s="523">
        <v>15</v>
      </c>
      <c r="C201" s="524" t="s">
        <v>4187</v>
      </c>
      <c r="D201" s="525">
        <v>30</v>
      </c>
      <c r="E201" s="272">
        <v>7</v>
      </c>
      <c r="F201" s="273" t="s">
        <v>3400</v>
      </c>
      <c r="G201" s="273">
        <v>52</v>
      </c>
      <c r="H201" s="145">
        <v>8</v>
      </c>
      <c r="I201" s="146" t="s">
        <v>2658</v>
      </c>
      <c r="J201" s="147">
        <v>44</v>
      </c>
      <c r="K201" s="135">
        <v>3</v>
      </c>
      <c r="L201" s="286" t="s">
        <v>1909</v>
      </c>
      <c r="M201" s="136">
        <v>118</v>
      </c>
      <c r="N201" s="314">
        <v>8</v>
      </c>
      <c r="O201" s="315" t="s">
        <v>1155</v>
      </c>
      <c r="P201" s="316">
        <v>111</v>
      </c>
      <c r="Q201" s="272">
        <v>7</v>
      </c>
      <c r="R201" s="273" t="s">
        <v>418</v>
      </c>
      <c r="S201" s="273">
        <v>90</v>
      </c>
      <c r="T201" s="81">
        <v>7</v>
      </c>
      <c r="U201" s="82">
        <v>200544</v>
      </c>
      <c r="V201" s="83">
        <v>154</v>
      </c>
      <c r="W201" s="63">
        <v>10</v>
      </c>
      <c r="X201" s="14">
        <v>225798</v>
      </c>
      <c r="Y201" s="64">
        <v>141</v>
      </c>
      <c r="Z201" s="81">
        <v>7</v>
      </c>
      <c r="AA201" s="82">
        <v>176382</v>
      </c>
      <c r="AB201" s="83">
        <v>143</v>
      </c>
      <c r="AC201" s="63">
        <v>7</v>
      </c>
      <c r="AD201" s="14">
        <v>179871</v>
      </c>
      <c r="AE201" s="64">
        <v>127</v>
      </c>
      <c r="AF201" s="81">
        <v>6</v>
      </c>
      <c r="AG201" s="82">
        <v>231000</v>
      </c>
      <c r="AH201" s="83">
        <v>131</v>
      </c>
      <c r="AI201" s="63">
        <v>3</v>
      </c>
      <c r="AJ201" s="14">
        <v>190000</v>
      </c>
      <c r="AK201" s="64">
        <v>104</v>
      </c>
      <c r="AL201" s="78">
        <v>6</v>
      </c>
      <c r="AM201" s="79">
        <v>327433</v>
      </c>
      <c r="AN201" s="80">
        <v>108</v>
      </c>
      <c r="AO201" s="63">
        <v>9</v>
      </c>
      <c r="AP201" s="14">
        <v>265378</v>
      </c>
      <c r="AQ201" s="64">
        <v>144</v>
      </c>
      <c r="AR201" s="81">
        <v>5</v>
      </c>
      <c r="AS201" s="82">
        <v>204880</v>
      </c>
      <c r="AT201" s="83">
        <v>51</v>
      </c>
      <c r="AU201" s="63">
        <v>7</v>
      </c>
      <c r="AV201" s="14">
        <v>207400</v>
      </c>
      <c r="AW201" s="64">
        <v>81</v>
      </c>
      <c r="AX201" s="81">
        <v>14</v>
      </c>
      <c r="AY201" s="82">
        <v>242143</v>
      </c>
      <c r="AZ201" s="83">
        <v>103</v>
      </c>
      <c r="BA201" s="63">
        <v>10</v>
      </c>
      <c r="BB201" s="14">
        <v>234680</v>
      </c>
      <c r="BC201" s="64">
        <v>78</v>
      </c>
      <c r="BD201" s="81"/>
      <c r="BE201" s="82"/>
      <c r="BF201" s="83"/>
    </row>
    <row r="202" spans="1:58" x14ac:dyDescent="0.2">
      <c r="A202" s="20" t="s">
        <v>159</v>
      </c>
      <c r="B202" s="523">
        <v>3</v>
      </c>
      <c r="C202" s="524" t="s">
        <v>4188</v>
      </c>
      <c r="D202" s="525">
        <v>91</v>
      </c>
      <c r="E202" s="272">
        <v>6</v>
      </c>
      <c r="F202" s="273" t="s">
        <v>3401</v>
      </c>
      <c r="G202" s="273">
        <v>77</v>
      </c>
      <c r="H202" s="145">
        <v>4</v>
      </c>
      <c r="I202" s="146" t="s">
        <v>2659</v>
      </c>
      <c r="J202" s="147">
        <v>61</v>
      </c>
      <c r="K202" s="135">
        <v>3</v>
      </c>
      <c r="L202" s="286" t="s">
        <v>1910</v>
      </c>
      <c r="M202" s="136">
        <v>60</v>
      </c>
      <c r="N202" s="314">
        <v>6</v>
      </c>
      <c r="O202" s="315" t="s">
        <v>1156</v>
      </c>
      <c r="P202" s="316">
        <v>99</v>
      </c>
      <c r="Q202" s="272">
        <v>4</v>
      </c>
      <c r="R202" s="273" t="s">
        <v>419</v>
      </c>
      <c r="S202" s="273">
        <v>77</v>
      </c>
      <c r="T202" s="81">
        <v>4</v>
      </c>
      <c r="U202" s="82">
        <v>175350</v>
      </c>
      <c r="V202" s="83">
        <v>59</v>
      </c>
      <c r="W202" s="63">
        <v>1</v>
      </c>
      <c r="X202" s="14">
        <v>83000</v>
      </c>
      <c r="Y202" s="64">
        <v>73</v>
      </c>
      <c r="Z202" s="81">
        <v>5</v>
      </c>
      <c r="AA202" s="82">
        <v>173580</v>
      </c>
      <c r="AB202" s="83">
        <v>164</v>
      </c>
      <c r="AC202" s="63">
        <v>5</v>
      </c>
      <c r="AD202" s="14">
        <v>283700</v>
      </c>
      <c r="AE202" s="64">
        <v>113</v>
      </c>
      <c r="AF202" s="81">
        <v>4</v>
      </c>
      <c r="AG202" s="82">
        <v>187500</v>
      </c>
      <c r="AH202" s="83">
        <v>130</v>
      </c>
      <c r="AI202" s="63">
        <v>2</v>
      </c>
      <c r="AJ202" s="14">
        <v>265000</v>
      </c>
      <c r="AK202" s="64">
        <v>113</v>
      </c>
      <c r="AL202" s="78">
        <v>1</v>
      </c>
      <c r="AM202" s="79">
        <v>242000</v>
      </c>
      <c r="AN202" s="80">
        <v>6</v>
      </c>
      <c r="AO202" s="63">
        <v>2</v>
      </c>
      <c r="AP202" s="14">
        <v>287750</v>
      </c>
      <c r="AQ202" s="64">
        <v>84</v>
      </c>
      <c r="AR202" s="81">
        <v>7</v>
      </c>
      <c r="AS202" s="82">
        <v>317294</v>
      </c>
      <c r="AT202" s="83">
        <v>89</v>
      </c>
      <c r="AU202" s="63">
        <v>4</v>
      </c>
      <c r="AV202" s="14">
        <v>218500</v>
      </c>
      <c r="AW202" s="64">
        <v>133</v>
      </c>
      <c r="AX202" s="81">
        <v>5</v>
      </c>
      <c r="AY202" s="82">
        <v>233300</v>
      </c>
      <c r="AZ202" s="83">
        <v>123</v>
      </c>
      <c r="BA202" s="63">
        <v>4</v>
      </c>
      <c r="BB202" s="14">
        <v>168600</v>
      </c>
      <c r="BC202" s="64">
        <v>70</v>
      </c>
      <c r="BD202" s="81"/>
      <c r="BE202" s="82"/>
      <c r="BF202" s="83"/>
    </row>
    <row r="203" spans="1:58" x14ac:dyDescent="0.2">
      <c r="A203" s="24" t="s">
        <v>70</v>
      </c>
      <c r="B203" s="523">
        <v>104</v>
      </c>
      <c r="C203" s="524" t="s">
        <v>4189</v>
      </c>
      <c r="D203" s="525">
        <v>38</v>
      </c>
      <c r="E203" s="272">
        <v>87</v>
      </c>
      <c r="F203" s="273" t="s">
        <v>3402</v>
      </c>
      <c r="G203" s="273">
        <v>61</v>
      </c>
      <c r="H203" s="139">
        <v>104</v>
      </c>
      <c r="I203" s="140" t="s">
        <v>2660</v>
      </c>
      <c r="J203" s="141">
        <v>67</v>
      </c>
      <c r="K203" s="135">
        <v>98</v>
      </c>
      <c r="L203" s="286" t="s">
        <v>1911</v>
      </c>
      <c r="M203" s="136">
        <v>71</v>
      </c>
      <c r="N203" s="317">
        <v>114</v>
      </c>
      <c r="O203" s="318" t="s">
        <v>1157</v>
      </c>
      <c r="P203" s="319">
        <v>87</v>
      </c>
      <c r="Q203" s="275">
        <v>84</v>
      </c>
      <c r="R203" s="276" t="s">
        <v>420</v>
      </c>
      <c r="S203" s="276">
        <v>89</v>
      </c>
      <c r="T203" s="85">
        <v>87</v>
      </c>
      <c r="U203" s="85">
        <v>165499</v>
      </c>
      <c r="V203" s="86">
        <v>113</v>
      </c>
      <c r="W203" s="15">
        <v>81</v>
      </c>
      <c r="X203" s="15">
        <v>163180</v>
      </c>
      <c r="Y203" s="66">
        <v>122</v>
      </c>
      <c r="Z203" s="85">
        <v>73</v>
      </c>
      <c r="AA203" s="85">
        <v>173169</v>
      </c>
      <c r="AB203" s="86">
        <v>141</v>
      </c>
      <c r="AC203" s="15">
        <v>54</v>
      </c>
      <c r="AD203" s="15">
        <v>136550</v>
      </c>
      <c r="AE203" s="66">
        <v>139</v>
      </c>
      <c r="AF203" s="85">
        <v>56</v>
      </c>
      <c r="AG203" s="85">
        <v>160884</v>
      </c>
      <c r="AH203" s="86">
        <v>126</v>
      </c>
      <c r="AI203" s="15">
        <v>53</v>
      </c>
      <c r="AJ203" s="15">
        <v>188580</v>
      </c>
      <c r="AK203" s="66">
        <v>121</v>
      </c>
      <c r="AL203" s="112">
        <v>78</v>
      </c>
      <c r="AM203" s="112">
        <v>176083</v>
      </c>
      <c r="AN203" s="113">
        <v>118</v>
      </c>
      <c r="AO203" s="15">
        <v>116</v>
      </c>
      <c r="AP203" s="15">
        <v>192646</v>
      </c>
      <c r="AQ203" s="66">
        <v>123</v>
      </c>
      <c r="AR203" s="85">
        <v>92</v>
      </c>
      <c r="AS203" s="85">
        <v>205502</v>
      </c>
      <c r="AT203" s="86">
        <v>82</v>
      </c>
      <c r="AU203" s="15">
        <v>121</v>
      </c>
      <c r="AV203" s="15">
        <v>186606</v>
      </c>
      <c r="AW203" s="66">
        <v>79</v>
      </c>
      <c r="AX203" s="85">
        <v>101</v>
      </c>
      <c r="AY203" s="85">
        <v>188374</v>
      </c>
      <c r="AZ203" s="86">
        <v>56</v>
      </c>
      <c r="BA203" s="15">
        <v>121</v>
      </c>
      <c r="BB203" s="15">
        <v>162673</v>
      </c>
      <c r="BC203" s="66">
        <v>71</v>
      </c>
      <c r="BD203" s="85">
        <v>102</v>
      </c>
      <c r="BE203" s="85">
        <v>142236</v>
      </c>
      <c r="BF203" s="86">
        <v>79</v>
      </c>
    </row>
    <row r="204" spans="1:58" x14ac:dyDescent="0.2">
      <c r="A204" s="7" t="s">
        <v>92</v>
      </c>
      <c r="B204" s="546"/>
      <c r="C204" s="210"/>
      <c r="D204" s="216"/>
      <c r="E204" s="492"/>
      <c r="F204" s="209"/>
      <c r="G204" s="217"/>
      <c r="H204" s="343"/>
      <c r="I204" s="146"/>
      <c r="J204" s="147"/>
      <c r="K204" s="452"/>
      <c r="L204" s="300"/>
      <c r="M204" s="453"/>
      <c r="N204" s="87"/>
      <c r="O204" s="88"/>
      <c r="P204" s="89"/>
      <c r="Q204" s="67"/>
      <c r="R204" s="3"/>
      <c r="S204" s="68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107"/>
      <c r="AJ204" s="7"/>
      <c r="AK204" s="108"/>
      <c r="AL204" s="126"/>
      <c r="AM204" s="127"/>
      <c r="AN204" s="128"/>
      <c r="AO204" s="129"/>
      <c r="AP204" s="17"/>
      <c r="AQ204" s="130"/>
      <c r="AR204" s="148"/>
      <c r="AS204" s="149"/>
      <c r="AT204" s="150"/>
      <c r="AU204" s="129"/>
      <c r="AV204" s="17"/>
      <c r="AW204" s="130"/>
      <c r="AX204" s="148"/>
      <c r="AY204" s="149"/>
      <c r="AZ204" s="150"/>
      <c r="BA204" s="129"/>
      <c r="BB204" s="17"/>
      <c r="BC204" s="130"/>
      <c r="BD204" s="81"/>
      <c r="BE204" s="82"/>
      <c r="BF204" s="83"/>
    </row>
    <row r="205" spans="1:58" x14ac:dyDescent="0.2">
      <c r="A205" s="19">
        <f ca="1">TODAY()</f>
        <v>44208</v>
      </c>
      <c r="B205" s="477">
        <v>2020</v>
      </c>
      <c r="C205" s="500"/>
      <c r="D205" s="348"/>
      <c r="E205" s="457">
        <v>2019</v>
      </c>
      <c r="F205" s="4"/>
      <c r="G205" s="458"/>
      <c r="H205" s="347">
        <v>2018</v>
      </c>
      <c r="I205" s="347"/>
      <c r="J205" s="348"/>
      <c r="K205" s="457">
        <v>2017</v>
      </c>
      <c r="L205" s="297"/>
      <c r="M205" s="458"/>
      <c r="N205" s="87">
        <v>2016</v>
      </c>
      <c r="O205" s="88"/>
      <c r="P205" s="89"/>
      <c r="Q205" s="67">
        <v>2015</v>
      </c>
      <c r="R205" s="3"/>
      <c r="S205" s="68"/>
      <c r="T205" s="88">
        <v>2014</v>
      </c>
      <c r="U205" s="88"/>
      <c r="V205" s="89"/>
      <c r="W205" s="3">
        <v>2013</v>
      </c>
      <c r="X205" s="3"/>
      <c r="Y205" s="68"/>
      <c r="Z205" s="88">
        <v>2012</v>
      </c>
      <c r="AA205" s="88"/>
      <c r="AB205" s="89"/>
      <c r="AC205" s="67">
        <v>2011</v>
      </c>
      <c r="AD205" s="3"/>
      <c r="AE205" s="68"/>
      <c r="AF205" s="87">
        <v>2010</v>
      </c>
      <c r="AG205" s="88"/>
      <c r="AH205" s="89"/>
      <c r="AI205" s="102">
        <v>2009</v>
      </c>
      <c r="AJ205" s="109"/>
      <c r="AK205" s="110"/>
      <c r="AL205" s="87">
        <v>2008</v>
      </c>
      <c r="AM205" s="88"/>
      <c r="AN205" s="89"/>
      <c r="AO205" s="67">
        <v>2007</v>
      </c>
      <c r="AP205" s="3"/>
      <c r="AQ205" s="68"/>
      <c r="AR205" s="87">
        <v>2006</v>
      </c>
      <c r="AS205" s="88"/>
      <c r="AT205" s="89"/>
      <c r="AU205" s="67">
        <v>2005</v>
      </c>
      <c r="AV205" s="3"/>
      <c r="AW205" s="68"/>
      <c r="AX205" s="120">
        <v>2004</v>
      </c>
      <c r="AY205" s="121"/>
      <c r="AZ205" s="122"/>
      <c r="BA205" s="67">
        <v>2003</v>
      </c>
      <c r="BB205" s="3"/>
      <c r="BC205" s="68"/>
      <c r="BD205" s="87">
        <v>2002</v>
      </c>
      <c r="BE205" s="82"/>
      <c r="BF205" s="83"/>
    </row>
    <row r="206" spans="1:58" x14ac:dyDescent="0.2">
      <c r="B206" s="477" t="s">
        <v>262</v>
      </c>
      <c r="C206" s="500" t="s">
        <v>263</v>
      </c>
      <c r="D206" s="348" t="s">
        <v>264</v>
      </c>
      <c r="E206" s="457" t="s">
        <v>262</v>
      </c>
      <c r="F206" s="4" t="s">
        <v>263</v>
      </c>
      <c r="G206" s="458" t="s">
        <v>264</v>
      </c>
      <c r="H206" s="347" t="s">
        <v>262</v>
      </c>
      <c r="I206" s="347" t="s">
        <v>263</v>
      </c>
      <c r="J206" s="348" t="s">
        <v>264</v>
      </c>
      <c r="K206" s="457" t="s">
        <v>262</v>
      </c>
      <c r="L206" s="297" t="s">
        <v>263</v>
      </c>
      <c r="M206" s="458" t="s">
        <v>264</v>
      </c>
      <c r="N206" s="72" t="s">
        <v>262</v>
      </c>
      <c r="O206" s="73" t="s">
        <v>263</v>
      </c>
      <c r="P206" s="74" t="s">
        <v>264</v>
      </c>
      <c r="Q206" s="57" t="s">
        <v>262</v>
      </c>
      <c r="R206" s="46" t="s">
        <v>263</v>
      </c>
      <c r="S206" s="58" t="s">
        <v>264</v>
      </c>
      <c r="T206" s="73" t="s">
        <v>262</v>
      </c>
      <c r="U206" s="73" t="s">
        <v>263</v>
      </c>
      <c r="V206" s="74" t="s">
        <v>264</v>
      </c>
      <c r="W206" s="46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10" t="s">
        <v>262</v>
      </c>
      <c r="AJ206" s="10" t="s">
        <v>263</v>
      </c>
      <c r="AK206" s="106" t="s">
        <v>264</v>
      </c>
      <c r="AL206" s="73" t="s">
        <v>262</v>
      </c>
      <c r="AM206" s="73" t="s">
        <v>263</v>
      </c>
      <c r="AN206" s="74" t="s">
        <v>264</v>
      </c>
      <c r="AO206" s="46" t="s">
        <v>262</v>
      </c>
      <c r="AP206" s="46" t="s">
        <v>263</v>
      </c>
      <c r="AQ206" s="58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194" t="s">
        <v>264</v>
      </c>
      <c r="BA206" s="46" t="s">
        <v>262</v>
      </c>
      <c r="BB206" s="46" t="s">
        <v>263</v>
      </c>
      <c r="BC206" s="219" t="s">
        <v>264</v>
      </c>
      <c r="BD206" s="73" t="s">
        <v>262</v>
      </c>
      <c r="BE206" s="88" t="s">
        <v>263</v>
      </c>
      <c r="BF206" s="168" t="s">
        <v>264</v>
      </c>
    </row>
    <row r="207" spans="1:58" x14ac:dyDescent="0.2">
      <c r="A207" s="204" t="s">
        <v>71</v>
      </c>
      <c r="B207" s="518">
        <v>1057</v>
      </c>
      <c r="C207" s="519" t="s">
        <v>4219</v>
      </c>
      <c r="D207" s="520">
        <v>47</v>
      </c>
      <c r="E207" s="279">
        <v>915</v>
      </c>
      <c r="F207" s="280" t="s">
        <v>3431</v>
      </c>
      <c r="G207" s="281">
        <v>54</v>
      </c>
      <c r="H207" s="225">
        <v>936</v>
      </c>
      <c r="I207" s="225" t="s">
        <v>2689</v>
      </c>
      <c r="J207" s="226">
        <v>63</v>
      </c>
      <c r="K207" s="255">
        <v>930</v>
      </c>
      <c r="L207" s="308" t="s">
        <v>1940</v>
      </c>
      <c r="M207" s="256">
        <v>67</v>
      </c>
      <c r="N207" s="320">
        <v>885</v>
      </c>
      <c r="O207" s="321" t="s">
        <v>1186</v>
      </c>
      <c r="P207" s="322">
        <v>91</v>
      </c>
      <c r="Q207" s="279">
        <v>887</v>
      </c>
      <c r="R207" s="280" t="s">
        <v>449</v>
      </c>
      <c r="S207" s="281">
        <v>89</v>
      </c>
      <c r="T207" s="76">
        <v>763</v>
      </c>
      <c r="U207" s="76">
        <v>253318</v>
      </c>
      <c r="V207" s="77">
        <v>98</v>
      </c>
      <c r="W207" s="47">
        <v>872</v>
      </c>
      <c r="X207" s="47">
        <v>262500</v>
      </c>
      <c r="Y207" s="60">
        <v>106</v>
      </c>
      <c r="Z207" s="76">
        <v>775</v>
      </c>
      <c r="AA207" s="76">
        <v>248813</v>
      </c>
      <c r="AB207" s="77">
        <v>130</v>
      </c>
      <c r="AC207" s="47">
        <v>599</v>
      </c>
      <c r="AD207" s="47">
        <v>251640</v>
      </c>
      <c r="AE207" s="60">
        <v>119</v>
      </c>
      <c r="AF207" s="76">
        <v>600</v>
      </c>
      <c r="AG207" s="76">
        <v>267419</v>
      </c>
      <c r="AH207" s="77">
        <v>108</v>
      </c>
      <c r="AI207" s="47">
        <v>577</v>
      </c>
      <c r="AJ207" s="47">
        <v>260141</v>
      </c>
      <c r="AK207" s="60">
        <v>112</v>
      </c>
      <c r="AL207" s="95">
        <v>710</v>
      </c>
      <c r="AM207" s="95">
        <v>279548</v>
      </c>
      <c r="AN207" s="97">
        <v>106</v>
      </c>
      <c r="AO207" s="28">
        <v>925</v>
      </c>
      <c r="AP207" s="28">
        <v>290056</v>
      </c>
      <c r="AQ207" s="91">
        <v>105</v>
      </c>
      <c r="AR207" s="95">
        <v>977</v>
      </c>
      <c r="AS207" s="95">
        <v>306344</v>
      </c>
      <c r="AT207" s="97">
        <v>87</v>
      </c>
      <c r="AU207" s="28">
        <v>915</v>
      </c>
      <c r="AV207" s="28">
        <v>273282</v>
      </c>
      <c r="AW207" s="91">
        <v>76</v>
      </c>
      <c r="AX207" s="95">
        <v>841</v>
      </c>
      <c r="AY207" s="95">
        <v>266860</v>
      </c>
      <c r="AZ207" s="97">
        <v>71</v>
      </c>
      <c r="BA207" s="28">
        <v>912</v>
      </c>
      <c r="BB207" s="28">
        <v>242902</v>
      </c>
      <c r="BC207" s="91">
        <v>67</v>
      </c>
      <c r="BD207" s="95">
        <v>869</v>
      </c>
      <c r="BE207" s="76">
        <v>226092</v>
      </c>
      <c r="BF207" s="77">
        <v>85</v>
      </c>
    </row>
    <row r="208" spans="1:58" x14ac:dyDescent="0.2">
      <c r="A208" s="23" t="s">
        <v>190</v>
      </c>
      <c r="B208" s="430">
        <v>2</v>
      </c>
      <c r="C208" s="524" t="s">
        <v>4191</v>
      </c>
      <c r="D208" s="525">
        <v>26</v>
      </c>
      <c r="E208" s="272">
        <v>1</v>
      </c>
      <c r="F208" s="273" t="s">
        <v>3404</v>
      </c>
      <c r="G208" s="273">
        <v>3</v>
      </c>
      <c r="H208" s="145">
        <v>4</v>
      </c>
      <c r="I208" s="146" t="s">
        <v>2662</v>
      </c>
      <c r="J208" s="147">
        <v>57</v>
      </c>
      <c r="K208" s="135">
        <v>4</v>
      </c>
      <c r="L208" s="286" t="s">
        <v>1912</v>
      </c>
      <c r="M208" s="136">
        <v>59</v>
      </c>
      <c r="N208" s="314">
        <v>6</v>
      </c>
      <c r="O208" s="315" t="s">
        <v>1159</v>
      </c>
      <c r="P208" s="316">
        <v>185</v>
      </c>
      <c r="Q208" s="272">
        <v>2</v>
      </c>
      <c r="R208" s="273" t="s">
        <v>422</v>
      </c>
      <c r="S208" s="273">
        <v>154</v>
      </c>
      <c r="T208" s="78">
        <v>2</v>
      </c>
      <c r="U208" s="79">
        <v>181500</v>
      </c>
      <c r="V208" s="80">
        <v>67</v>
      </c>
      <c r="W208" s="61">
        <v>3</v>
      </c>
      <c r="X208" s="13">
        <v>168967</v>
      </c>
      <c r="Y208" s="62">
        <v>100</v>
      </c>
      <c r="Z208" s="78">
        <v>1</v>
      </c>
      <c r="AA208" s="79">
        <v>95000</v>
      </c>
      <c r="AB208" s="80">
        <v>339</v>
      </c>
      <c r="AC208" s="61">
        <v>1</v>
      </c>
      <c r="AD208" s="13">
        <v>317500</v>
      </c>
      <c r="AE208" s="62">
        <v>163</v>
      </c>
      <c r="AF208" s="78">
        <v>2</v>
      </c>
      <c r="AG208" s="79">
        <v>178450</v>
      </c>
      <c r="AH208" s="80">
        <v>143</v>
      </c>
      <c r="AI208" s="61">
        <v>2</v>
      </c>
      <c r="AJ208" s="13">
        <v>135500</v>
      </c>
      <c r="AK208" s="62">
        <v>97</v>
      </c>
      <c r="AL208" s="78">
        <v>2</v>
      </c>
      <c r="AM208" s="79">
        <v>140250</v>
      </c>
      <c r="AN208" s="80">
        <v>82</v>
      </c>
      <c r="AO208" s="63">
        <v>1</v>
      </c>
      <c r="AP208" s="14">
        <v>464038</v>
      </c>
      <c r="AQ208" s="64">
        <v>125</v>
      </c>
      <c r="AR208" s="81">
        <v>0</v>
      </c>
      <c r="AS208" s="82"/>
      <c r="AT208" s="83"/>
      <c r="AU208" s="63">
        <v>2</v>
      </c>
      <c r="AV208" s="14">
        <v>167500</v>
      </c>
      <c r="AW208" s="64">
        <v>112</v>
      </c>
      <c r="AX208" s="81">
        <v>2</v>
      </c>
      <c r="AY208" s="82">
        <v>258750</v>
      </c>
      <c r="AZ208" s="83">
        <v>42</v>
      </c>
      <c r="BA208" s="61">
        <v>5</v>
      </c>
      <c r="BB208" s="13">
        <v>153700</v>
      </c>
      <c r="BC208" s="62">
        <v>55</v>
      </c>
      <c r="BD208" s="120"/>
      <c r="BE208" s="82"/>
      <c r="BF208" s="83"/>
    </row>
    <row r="209" spans="1:58" x14ac:dyDescent="0.2">
      <c r="A209" s="20" t="s">
        <v>72</v>
      </c>
      <c r="B209" s="523">
        <v>143</v>
      </c>
      <c r="C209" s="524" t="s">
        <v>4192</v>
      </c>
      <c r="D209" s="525">
        <v>49</v>
      </c>
      <c r="E209" s="272">
        <v>109</v>
      </c>
      <c r="F209" s="273" t="s">
        <v>3405</v>
      </c>
      <c r="G209" s="273">
        <v>48</v>
      </c>
      <c r="H209" s="145">
        <v>109</v>
      </c>
      <c r="I209" s="146" t="s">
        <v>2663</v>
      </c>
      <c r="J209" s="147">
        <v>47</v>
      </c>
      <c r="K209" s="135">
        <v>124</v>
      </c>
      <c r="L209" s="286" t="s">
        <v>1913</v>
      </c>
      <c r="M209" s="136">
        <v>71</v>
      </c>
      <c r="N209" s="314">
        <v>94</v>
      </c>
      <c r="O209" s="315" t="s">
        <v>1160</v>
      </c>
      <c r="P209" s="316">
        <v>68</v>
      </c>
      <c r="Q209" s="272">
        <v>96</v>
      </c>
      <c r="R209" s="273" t="s">
        <v>423</v>
      </c>
      <c r="S209" s="273">
        <v>72</v>
      </c>
      <c r="T209" s="81">
        <v>87</v>
      </c>
      <c r="U209" s="82">
        <v>272862</v>
      </c>
      <c r="V209" s="83">
        <v>110</v>
      </c>
      <c r="W209" s="63">
        <v>109</v>
      </c>
      <c r="X209" s="14">
        <v>270744</v>
      </c>
      <c r="Y209" s="64">
        <v>104</v>
      </c>
      <c r="Z209" s="81">
        <v>92</v>
      </c>
      <c r="AA209" s="82">
        <v>286159</v>
      </c>
      <c r="AB209" s="83">
        <v>108</v>
      </c>
      <c r="AC209" s="63">
        <v>80</v>
      </c>
      <c r="AD209" s="14">
        <v>300756</v>
      </c>
      <c r="AE209" s="64">
        <v>106</v>
      </c>
      <c r="AF209" s="81">
        <v>72</v>
      </c>
      <c r="AG209" s="82">
        <v>291787</v>
      </c>
      <c r="AH209" s="83">
        <v>97</v>
      </c>
      <c r="AI209" s="63">
        <v>68</v>
      </c>
      <c r="AJ209" s="14">
        <v>292457</v>
      </c>
      <c r="AK209" s="64">
        <v>117</v>
      </c>
      <c r="AL209" s="78">
        <v>60</v>
      </c>
      <c r="AM209" s="79">
        <v>307719</v>
      </c>
      <c r="AN209" s="80">
        <v>113</v>
      </c>
      <c r="AO209" s="63">
        <v>89</v>
      </c>
      <c r="AP209" s="14">
        <v>314962</v>
      </c>
      <c r="AQ209" s="64">
        <v>118</v>
      </c>
      <c r="AR209" s="81">
        <v>84</v>
      </c>
      <c r="AS209" s="82">
        <v>309123</v>
      </c>
      <c r="AT209" s="83">
        <v>88</v>
      </c>
      <c r="AU209" s="63">
        <v>97</v>
      </c>
      <c r="AV209" s="14">
        <v>317143</v>
      </c>
      <c r="AW209" s="64">
        <v>73</v>
      </c>
      <c r="AX209" s="81">
        <v>108</v>
      </c>
      <c r="AY209" s="82">
        <v>295119</v>
      </c>
      <c r="AZ209" s="83">
        <v>79</v>
      </c>
      <c r="BA209" s="61">
        <v>110</v>
      </c>
      <c r="BB209" s="13">
        <v>278203</v>
      </c>
      <c r="BC209" s="62">
        <v>101</v>
      </c>
      <c r="BD209" s="81">
        <v>92</v>
      </c>
      <c r="BE209" s="82">
        <v>255300</v>
      </c>
      <c r="BF209" s="83">
        <v>112</v>
      </c>
    </row>
    <row r="210" spans="1:58" x14ac:dyDescent="0.2">
      <c r="A210" s="20" t="s">
        <v>73</v>
      </c>
      <c r="B210" s="523">
        <v>4</v>
      </c>
      <c r="C210" s="524" t="s">
        <v>4193</v>
      </c>
      <c r="D210" s="525">
        <v>24</v>
      </c>
      <c r="E210" s="272">
        <v>5</v>
      </c>
      <c r="F210" s="273" t="s">
        <v>3406</v>
      </c>
      <c r="G210" s="273">
        <v>63</v>
      </c>
      <c r="H210" s="145">
        <v>4</v>
      </c>
      <c r="I210" s="146" t="s">
        <v>2664</v>
      </c>
      <c r="J210" s="147">
        <v>45</v>
      </c>
      <c r="K210" s="135">
        <v>2</v>
      </c>
      <c r="L210" s="286" t="s">
        <v>1914</v>
      </c>
      <c r="M210" s="136">
        <v>99</v>
      </c>
      <c r="N210" s="314">
        <v>4</v>
      </c>
      <c r="O210" s="315" t="s">
        <v>1161</v>
      </c>
      <c r="P210" s="316">
        <v>75</v>
      </c>
      <c r="Q210" s="272">
        <v>4</v>
      </c>
      <c r="R210" s="273" t="s">
        <v>424</v>
      </c>
      <c r="S210" s="273">
        <v>75</v>
      </c>
      <c r="T210" s="81">
        <v>1</v>
      </c>
      <c r="U210" s="82">
        <v>138900</v>
      </c>
      <c r="V210" s="83">
        <v>268</v>
      </c>
      <c r="W210" s="63">
        <v>1</v>
      </c>
      <c r="X210" s="14">
        <v>84000</v>
      </c>
      <c r="Y210" s="64">
        <v>360</v>
      </c>
      <c r="Z210" s="81">
        <v>0</v>
      </c>
      <c r="AA210" s="82"/>
      <c r="AB210" s="83"/>
      <c r="AC210" s="63">
        <v>5</v>
      </c>
      <c r="AD210" s="14">
        <v>108100</v>
      </c>
      <c r="AE210" s="64">
        <v>140</v>
      </c>
      <c r="AF210" s="81">
        <v>0</v>
      </c>
      <c r="AG210" s="82"/>
      <c r="AH210" s="83"/>
      <c r="AI210" s="63">
        <v>3</v>
      </c>
      <c r="AJ210" s="14">
        <v>98300</v>
      </c>
      <c r="AK210" s="64">
        <v>62</v>
      </c>
      <c r="AL210" s="78">
        <v>4</v>
      </c>
      <c r="AM210" s="79">
        <v>126850</v>
      </c>
      <c r="AN210" s="80">
        <v>98</v>
      </c>
      <c r="AO210" s="63">
        <v>2</v>
      </c>
      <c r="AP210" s="14">
        <v>179950</v>
      </c>
      <c r="AQ210" s="64">
        <v>121</v>
      </c>
      <c r="AR210" s="81">
        <v>3</v>
      </c>
      <c r="AS210" s="82">
        <v>175633</v>
      </c>
      <c r="AT210" s="83">
        <v>77</v>
      </c>
      <c r="AU210" s="63">
        <v>6</v>
      </c>
      <c r="AV210" s="14">
        <v>159217</v>
      </c>
      <c r="AW210" s="64">
        <v>43</v>
      </c>
      <c r="AX210" s="81">
        <v>1</v>
      </c>
      <c r="AY210" s="82">
        <v>141000</v>
      </c>
      <c r="AZ210" s="83">
        <v>61</v>
      </c>
      <c r="BA210" s="63">
        <v>3</v>
      </c>
      <c r="BB210" s="14">
        <v>176292</v>
      </c>
      <c r="BC210" s="64">
        <v>84</v>
      </c>
      <c r="BD210" s="81">
        <v>5</v>
      </c>
      <c r="BE210" s="82">
        <v>124580</v>
      </c>
      <c r="BF210" s="83">
        <v>52</v>
      </c>
    </row>
    <row r="211" spans="1:58" x14ac:dyDescent="0.2">
      <c r="A211" s="20" t="s">
        <v>160</v>
      </c>
      <c r="B211" s="523">
        <v>1</v>
      </c>
      <c r="C211" s="524" t="s">
        <v>4194</v>
      </c>
      <c r="D211" s="525">
        <v>179</v>
      </c>
      <c r="E211" s="272">
        <v>0</v>
      </c>
      <c r="F211" s="273" t="s">
        <v>270</v>
      </c>
      <c r="G211" s="273">
        <v>0</v>
      </c>
      <c r="H211" s="145">
        <v>0</v>
      </c>
      <c r="I211" s="146" t="s">
        <v>270</v>
      </c>
      <c r="J211" s="147">
        <v>0</v>
      </c>
      <c r="K211" s="135">
        <v>2</v>
      </c>
      <c r="L211" s="286" t="s">
        <v>1915</v>
      </c>
      <c r="M211" s="136">
        <v>179</v>
      </c>
      <c r="N211" s="314">
        <v>2</v>
      </c>
      <c r="O211" s="315" t="s">
        <v>1162</v>
      </c>
      <c r="P211" s="316">
        <v>195</v>
      </c>
      <c r="Q211" s="272">
        <v>2</v>
      </c>
      <c r="R211" s="273" t="s">
        <v>425</v>
      </c>
      <c r="S211" s="273">
        <v>151</v>
      </c>
      <c r="T211" s="81">
        <v>1</v>
      </c>
      <c r="U211" s="82">
        <v>1900000</v>
      </c>
      <c r="V211" s="83">
        <v>1</v>
      </c>
      <c r="W211" s="63">
        <v>0</v>
      </c>
      <c r="X211" s="14">
        <v>0</v>
      </c>
      <c r="Y211" s="64">
        <v>0</v>
      </c>
      <c r="Z211" s="81">
        <v>0</v>
      </c>
      <c r="AA211" s="82"/>
      <c r="AB211" s="83"/>
      <c r="AC211" s="63">
        <v>0</v>
      </c>
      <c r="AE211" s="64"/>
      <c r="AF211" s="81">
        <v>0</v>
      </c>
      <c r="AG211" s="82"/>
      <c r="AH211" s="83"/>
      <c r="AI211" s="63">
        <v>1</v>
      </c>
      <c r="AJ211" s="14">
        <v>500000</v>
      </c>
      <c r="AK211" s="64">
        <v>41</v>
      </c>
      <c r="AL211" s="81">
        <v>0</v>
      </c>
      <c r="AM211" s="82"/>
      <c r="AN211" s="83"/>
      <c r="AO211" s="63">
        <v>0</v>
      </c>
      <c r="AQ211" s="64"/>
      <c r="AR211" s="81">
        <v>2</v>
      </c>
      <c r="AS211" s="82">
        <v>2670000</v>
      </c>
      <c r="AT211" s="83">
        <v>80</v>
      </c>
      <c r="AU211" s="63">
        <v>0</v>
      </c>
      <c r="AW211" s="64"/>
      <c r="AX211" s="81">
        <v>1</v>
      </c>
      <c r="AY211" s="82">
        <v>525000</v>
      </c>
      <c r="AZ211" s="83">
        <v>71</v>
      </c>
      <c r="BA211" s="63">
        <v>0</v>
      </c>
      <c r="BC211" s="64"/>
      <c r="BD211" s="81"/>
      <c r="BE211" s="82"/>
      <c r="BF211" s="83"/>
    </row>
    <row r="212" spans="1:58" x14ac:dyDescent="0.2">
      <c r="A212" s="20" t="s">
        <v>74</v>
      </c>
      <c r="B212" s="523">
        <v>39</v>
      </c>
      <c r="C212" s="524" t="s">
        <v>4195</v>
      </c>
      <c r="D212" s="525">
        <v>66</v>
      </c>
      <c r="E212" s="272">
        <v>38</v>
      </c>
      <c r="F212" s="273" t="s">
        <v>3407</v>
      </c>
      <c r="G212" s="273">
        <v>96</v>
      </c>
      <c r="H212" s="145">
        <v>28</v>
      </c>
      <c r="I212" s="146" t="s">
        <v>2665</v>
      </c>
      <c r="J212" s="147">
        <v>96</v>
      </c>
      <c r="K212" s="135">
        <v>46</v>
      </c>
      <c r="L212" s="286" t="s">
        <v>1916</v>
      </c>
      <c r="M212" s="136">
        <v>96</v>
      </c>
      <c r="N212" s="314">
        <v>49</v>
      </c>
      <c r="O212" s="315" t="s">
        <v>1163</v>
      </c>
      <c r="P212" s="316">
        <v>105</v>
      </c>
      <c r="Q212" s="272">
        <v>35</v>
      </c>
      <c r="R212" s="273" t="s">
        <v>426</v>
      </c>
      <c r="S212" s="273">
        <v>108</v>
      </c>
      <c r="T212" s="81">
        <v>29</v>
      </c>
      <c r="U212" s="82">
        <v>418317</v>
      </c>
      <c r="V212" s="83">
        <v>142</v>
      </c>
      <c r="W212" s="63">
        <v>40</v>
      </c>
      <c r="X212" s="14">
        <v>511816</v>
      </c>
      <c r="Y212" s="64">
        <v>117</v>
      </c>
      <c r="Z212" s="81">
        <v>30</v>
      </c>
      <c r="AA212" s="82">
        <v>426213</v>
      </c>
      <c r="AB212" s="83">
        <v>126</v>
      </c>
      <c r="AC212" s="63">
        <v>19</v>
      </c>
      <c r="AD212" s="14">
        <v>388911</v>
      </c>
      <c r="AE212" s="64">
        <v>133</v>
      </c>
      <c r="AF212" s="81">
        <v>22</v>
      </c>
      <c r="AG212" s="82">
        <v>394789</v>
      </c>
      <c r="AH212" s="83">
        <v>110</v>
      </c>
      <c r="AI212" s="63">
        <v>22</v>
      </c>
      <c r="AJ212" s="14">
        <v>441370</v>
      </c>
      <c r="AK212" s="64">
        <v>94</v>
      </c>
      <c r="AL212" s="78">
        <v>25</v>
      </c>
      <c r="AM212" s="79">
        <v>381576</v>
      </c>
      <c r="AN212" s="80">
        <v>141</v>
      </c>
      <c r="AO212" s="63">
        <v>37</v>
      </c>
      <c r="AP212" s="14">
        <v>413270</v>
      </c>
      <c r="AQ212" s="64">
        <v>136</v>
      </c>
      <c r="AR212" s="81">
        <v>45</v>
      </c>
      <c r="AS212" s="82">
        <v>593269</v>
      </c>
      <c r="AT212" s="83">
        <v>98</v>
      </c>
      <c r="AU212" s="63">
        <v>37</v>
      </c>
      <c r="AV212" s="14">
        <v>424533</v>
      </c>
      <c r="AW212" s="64">
        <v>88</v>
      </c>
      <c r="AX212" s="81">
        <v>31</v>
      </c>
      <c r="AY212" s="82">
        <v>378271</v>
      </c>
      <c r="AZ212" s="83">
        <v>88</v>
      </c>
      <c r="BA212" s="63">
        <v>38</v>
      </c>
      <c r="BB212" s="14">
        <v>422183</v>
      </c>
      <c r="BC212" s="64">
        <v>91</v>
      </c>
      <c r="BD212" s="81">
        <v>46</v>
      </c>
      <c r="BE212" s="82">
        <v>339180</v>
      </c>
      <c r="BF212" s="83">
        <v>147</v>
      </c>
    </row>
    <row r="213" spans="1:58" x14ac:dyDescent="0.2">
      <c r="A213" s="20" t="s">
        <v>249</v>
      </c>
      <c r="B213" s="523">
        <v>9</v>
      </c>
      <c r="C213" s="524" t="s">
        <v>4196</v>
      </c>
      <c r="D213" s="525">
        <v>56</v>
      </c>
      <c r="E213" s="272">
        <v>3</v>
      </c>
      <c r="F213" s="273" t="s">
        <v>3408</v>
      </c>
      <c r="G213" s="273">
        <v>50</v>
      </c>
      <c r="H213" s="145">
        <v>7</v>
      </c>
      <c r="I213" s="146" t="s">
        <v>2666</v>
      </c>
      <c r="J213" s="147">
        <v>56</v>
      </c>
      <c r="K213" s="135">
        <v>3</v>
      </c>
      <c r="L213" s="286" t="s">
        <v>1917</v>
      </c>
      <c r="M213" s="136">
        <v>31</v>
      </c>
      <c r="N213" s="314">
        <v>3</v>
      </c>
      <c r="O213" s="315" t="s">
        <v>1164</v>
      </c>
      <c r="P213" s="316">
        <v>78</v>
      </c>
      <c r="Q213" s="272">
        <v>9</v>
      </c>
      <c r="R213" s="273" t="s">
        <v>427</v>
      </c>
      <c r="S213" s="273">
        <v>92</v>
      </c>
      <c r="T213" s="81">
        <v>2</v>
      </c>
      <c r="U213" s="82">
        <v>212600</v>
      </c>
      <c r="V213" s="83">
        <v>280</v>
      </c>
      <c r="W213" s="63">
        <v>4</v>
      </c>
      <c r="X213" s="14">
        <v>294538</v>
      </c>
      <c r="Y213" s="64">
        <v>42</v>
      </c>
      <c r="Z213" s="81">
        <v>5</v>
      </c>
      <c r="AA213" s="82">
        <v>237680</v>
      </c>
      <c r="AB213" s="83">
        <v>167</v>
      </c>
      <c r="AC213" s="63">
        <v>5</v>
      </c>
      <c r="AD213" s="14">
        <v>258182</v>
      </c>
      <c r="AE213" s="64">
        <v>130</v>
      </c>
      <c r="AF213" s="81">
        <v>2</v>
      </c>
      <c r="AG213" s="82">
        <v>347500</v>
      </c>
      <c r="AH213" s="83">
        <v>158</v>
      </c>
      <c r="AI213" s="215">
        <v>6</v>
      </c>
      <c r="AJ213" s="14">
        <v>192750</v>
      </c>
      <c r="AK213" s="64">
        <v>139</v>
      </c>
      <c r="AL213" s="78">
        <v>2</v>
      </c>
      <c r="AM213" s="79">
        <v>327250</v>
      </c>
      <c r="AN213" s="80">
        <v>48</v>
      </c>
      <c r="AO213" s="63">
        <v>9</v>
      </c>
      <c r="AP213" s="14">
        <v>376400</v>
      </c>
      <c r="AQ213" s="64">
        <v>119</v>
      </c>
      <c r="AR213" s="81">
        <v>4</v>
      </c>
      <c r="AS213" s="82">
        <v>248875</v>
      </c>
      <c r="AT213" s="83">
        <v>91</v>
      </c>
      <c r="AU213" s="63">
        <v>2</v>
      </c>
      <c r="AV213" s="14">
        <v>266250</v>
      </c>
      <c r="AW213" s="64">
        <v>37</v>
      </c>
      <c r="AX213" s="81">
        <v>5</v>
      </c>
      <c r="AY213" s="82">
        <v>306800</v>
      </c>
      <c r="AZ213" s="83">
        <v>73</v>
      </c>
      <c r="BA213" s="63">
        <v>4</v>
      </c>
      <c r="BB213" s="14">
        <v>280875</v>
      </c>
      <c r="BC213" s="64">
        <v>35</v>
      </c>
      <c r="BD213" s="81"/>
      <c r="BE213" s="82"/>
      <c r="BF213" s="83"/>
    </row>
    <row r="214" spans="1:58" x14ac:dyDescent="0.2">
      <c r="A214" s="20" t="s">
        <v>75</v>
      </c>
      <c r="B214" s="523">
        <v>9</v>
      </c>
      <c r="C214" s="524" t="s">
        <v>4197</v>
      </c>
      <c r="D214" s="525">
        <v>41</v>
      </c>
      <c r="E214" s="272">
        <v>10</v>
      </c>
      <c r="F214" s="273" t="s">
        <v>3409</v>
      </c>
      <c r="G214" s="273">
        <v>44</v>
      </c>
      <c r="H214" s="145">
        <v>15</v>
      </c>
      <c r="I214" s="475" t="s">
        <v>2667</v>
      </c>
      <c r="J214" s="147">
        <v>83</v>
      </c>
      <c r="K214" s="135">
        <v>10</v>
      </c>
      <c r="L214" s="286" t="s">
        <v>1918</v>
      </c>
      <c r="M214" s="136">
        <v>79</v>
      </c>
      <c r="N214" s="314">
        <v>12</v>
      </c>
      <c r="O214" s="315" t="s">
        <v>1165</v>
      </c>
      <c r="P214" s="316">
        <v>153</v>
      </c>
      <c r="Q214" s="272">
        <v>13</v>
      </c>
      <c r="R214" s="273" t="s">
        <v>428</v>
      </c>
      <c r="S214" s="273">
        <v>128</v>
      </c>
      <c r="T214" s="81">
        <v>14</v>
      </c>
      <c r="U214" s="82">
        <v>228505</v>
      </c>
      <c r="V214" s="83">
        <v>83</v>
      </c>
      <c r="W214" s="63">
        <v>9</v>
      </c>
      <c r="X214" s="14">
        <v>215756</v>
      </c>
      <c r="Y214" s="64">
        <v>93</v>
      </c>
      <c r="Z214" s="81">
        <v>11</v>
      </c>
      <c r="AA214" s="82">
        <v>160573</v>
      </c>
      <c r="AB214" s="83">
        <v>158</v>
      </c>
      <c r="AC214" s="63">
        <v>8</v>
      </c>
      <c r="AD214" s="14">
        <v>188600</v>
      </c>
      <c r="AE214" s="64">
        <v>96</v>
      </c>
      <c r="AF214" s="81">
        <v>9</v>
      </c>
      <c r="AG214" s="82">
        <v>232378</v>
      </c>
      <c r="AH214" s="83">
        <v>69</v>
      </c>
      <c r="AI214" s="63">
        <v>4</v>
      </c>
      <c r="AJ214" s="14">
        <v>318725</v>
      </c>
      <c r="AK214" s="64">
        <v>106</v>
      </c>
      <c r="AL214" s="78">
        <v>12</v>
      </c>
      <c r="AM214" s="79">
        <v>272042</v>
      </c>
      <c r="AN214" s="80">
        <v>216</v>
      </c>
      <c r="AO214" s="63">
        <v>11</v>
      </c>
      <c r="AP214" s="14">
        <v>269218</v>
      </c>
      <c r="AQ214" s="64">
        <v>108</v>
      </c>
      <c r="AR214" s="81">
        <v>13</v>
      </c>
      <c r="AS214" s="82">
        <v>250815</v>
      </c>
      <c r="AT214" s="83">
        <v>74</v>
      </c>
      <c r="AU214" s="63">
        <v>11</v>
      </c>
      <c r="AV214" s="14">
        <v>240314</v>
      </c>
      <c r="AW214" s="64">
        <v>79</v>
      </c>
      <c r="AX214" s="81">
        <v>15</v>
      </c>
      <c r="AY214" s="82">
        <v>297906</v>
      </c>
      <c r="AZ214" s="83">
        <v>56</v>
      </c>
      <c r="BA214" s="63">
        <v>12</v>
      </c>
      <c r="BB214" s="14">
        <v>270816</v>
      </c>
      <c r="BC214" s="64">
        <v>77</v>
      </c>
      <c r="BD214" s="81">
        <v>12</v>
      </c>
      <c r="BE214" s="82">
        <v>198741</v>
      </c>
      <c r="BF214" s="83">
        <v>75</v>
      </c>
    </row>
    <row r="215" spans="1:58" x14ac:dyDescent="0.2">
      <c r="A215" s="20" t="s">
        <v>76</v>
      </c>
      <c r="B215" s="523">
        <v>11</v>
      </c>
      <c r="C215" s="524" t="s">
        <v>4198</v>
      </c>
      <c r="D215" s="525">
        <v>62</v>
      </c>
      <c r="E215" s="272">
        <v>12</v>
      </c>
      <c r="F215" s="273" t="s">
        <v>3410</v>
      </c>
      <c r="G215" s="273">
        <v>73</v>
      </c>
      <c r="H215" s="145">
        <v>19</v>
      </c>
      <c r="I215" s="146" t="s">
        <v>2668</v>
      </c>
      <c r="J215" s="147">
        <v>52</v>
      </c>
      <c r="K215" s="135">
        <v>14</v>
      </c>
      <c r="L215" s="286" t="s">
        <v>1919</v>
      </c>
      <c r="M215" s="136">
        <v>66</v>
      </c>
      <c r="N215" s="314">
        <v>15</v>
      </c>
      <c r="O215" s="315" t="s">
        <v>1166</v>
      </c>
      <c r="P215" s="316">
        <v>80</v>
      </c>
      <c r="Q215" s="272">
        <v>19</v>
      </c>
      <c r="R215" s="273" t="s">
        <v>429</v>
      </c>
      <c r="S215" s="273">
        <v>91</v>
      </c>
      <c r="T215" s="81">
        <v>14</v>
      </c>
      <c r="U215" s="82">
        <v>276910</v>
      </c>
      <c r="V215" s="83">
        <v>73</v>
      </c>
      <c r="W215" s="63">
        <v>21</v>
      </c>
      <c r="X215" s="14">
        <v>329262</v>
      </c>
      <c r="Y215" s="64">
        <v>142</v>
      </c>
      <c r="Z215" s="81">
        <v>19</v>
      </c>
      <c r="AA215" s="82">
        <v>274733</v>
      </c>
      <c r="AB215" s="83">
        <v>165</v>
      </c>
      <c r="AC215" s="63">
        <v>12</v>
      </c>
      <c r="AD215" s="14">
        <v>464025</v>
      </c>
      <c r="AE215" s="64">
        <v>143</v>
      </c>
      <c r="AF215" s="81">
        <v>13</v>
      </c>
      <c r="AG215" s="82">
        <v>405051</v>
      </c>
      <c r="AH215" s="83">
        <v>183</v>
      </c>
      <c r="AI215" s="63">
        <v>9</v>
      </c>
      <c r="AJ215" s="14">
        <v>260778</v>
      </c>
      <c r="AK215" s="64">
        <v>174</v>
      </c>
      <c r="AL215" s="78">
        <v>14</v>
      </c>
      <c r="AM215" s="79">
        <v>403457</v>
      </c>
      <c r="AN215" s="80">
        <v>85</v>
      </c>
      <c r="AO215" s="63">
        <v>11</v>
      </c>
      <c r="AP215" s="14">
        <v>438173</v>
      </c>
      <c r="AQ215" s="64">
        <v>89</v>
      </c>
      <c r="AR215" s="81">
        <v>19</v>
      </c>
      <c r="AS215" s="82">
        <v>327321</v>
      </c>
      <c r="AT215" s="83">
        <v>87</v>
      </c>
      <c r="AU215" s="63">
        <v>17</v>
      </c>
      <c r="AV215" s="14">
        <v>347082</v>
      </c>
      <c r="AW215" s="64">
        <v>60</v>
      </c>
      <c r="AX215" s="81">
        <v>12</v>
      </c>
      <c r="AY215" s="82">
        <v>306500</v>
      </c>
      <c r="AZ215" s="83">
        <v>54</v>
      </c>
      <c r="BA215" s="63">
        <v>19</v>
      </c>
      <c r="BB215" s="14">
        <v>286726</v>
      </c>
      <c r="BC215" s="64">
        <v>69</v>
      </c>
      <c r="BD215" s="81">
        <v>19</v>
      </c>
      <c r="BE215" s="82">
        <v>274389</v>
      </c>
      <c r="BF215" s="83">
        <v>80</v>
      </c>
    </row>
    <row r="216" spans="1:58" x14ac:dyDescent="0.2">
      <c r="A216" s="20" t="s">
        <v>77</v>
      </c>
      <c r="B216" s="523">
        <v>13</v>
      </c>
      <c r="C216" s="524" t="s">
        <v>4199</v>
      </c>
      <c r="D216" s="525">
        <v>42</v>
      </c>
      <c r="E216" s="272">
        <v>5</v>
      </c>
      <c r="F216" s="273" t="s">
        <v>3411</v>
      </c>
      <c r="G216" s="273">
        <v>121</v>
      </c>
      <c r="H216" s="145">
        <v>9</v>
      </c>
      <c r="I216" s="146" t="s">
        <v>2669</v>
      </c>
      <c r="J216" s="147">
        <v>76</v>
      </c>
      <c r="K216" s="135">
        <v>10</v>
      </c>
      <c r="L216" s="286" t="s">
        <v>1920</v>
      </c>
      <c r="M216" s="136">
        <v>54</v>
      </c>
      <c r="N216" s="314">
        <v>13</v>
      </c>
      <c r="O216" s="315" t="s">
        <v>1167</v>
      </c>
      <c r="P216" s="316">
        <v>142</v>
      </c>
      <c r="Q216" s="272">
        <v>16</v>
      </c>
      <c r="R216" s="273" t="s">
        <v>430</v>
      </c>
      <c r="S216" s="273">
        <v>147</v>
      </c>
      <c r="T216" s="81">
        <v>12</v>
      </c>
      <c r="U216" s="82">
        <v>284786</v>
      </c>
      <c r="V216" s="83">
        <v>124</v>
      </c>
      <c r="W216" s="63">
        <v>13</v>
      </c>
      <c r="X216" s="14">
        <v>311420</v>
      </c>
      <c r="Y216" s="64">
        <v>50</v>
      </c>
      <c r="Z216" s="81">
        <v>9</v>
      </c>
      <c r="AA216" s="82">
        <v>224056</v>
      </c>
      <c r="AB216" s="83">
        <v>85</v>
      </c>
      <c r="AC216" s="63">
        <v>12</v>
      </c>
      <c r="AD216" s="14">
        <v>304772</v>
      </c>
      <c r="AE216" s="64">
        <v>147</v>
      </c>
      <c r="AF216" s="81">
        <v>11</v>
      </c>
      <c r="AG216" s="82">
        <v>307636</v>
      </c>
      <c r="AH216" s="83">
        <v>136</v>
      </c>
      <c r="AI216" s="63">
        <v>8</v>
      </c>
      <c r="AJ216" s="14">
        <v>303925</v>
      </c>
      <c r="AK216" s="64">
        <v>277</v>
      </c>
      <c r="AL216" s="78">
        <v>10</v>
      </c>
      <c r="AM216" s="79">
        <v>342990</v>
      </c>
      <c r="AN216" s="80">
        <v>105</v>
      </c>
      <c r="AO216" s="63">
        <v>6</v>
      </c>
      <c r="AP216" s="14">
        <v>337192</v>
      </c>
      <c r="AQ216" s="64">
        <v>82</v>
      </c>
      <c r="AR216" s="81">
        <v>12</v>
      </c>
      <c r="AS216" s="82">
        <v>325983</v>
      </c>
      <c r="AT216" s="83">
        <v>70</v>
      </c>
      <c r="AU216" s="63">
        <v>7</v>
      </c>
      <c r="AV216" s="14">
        <v>358986</v>
      </c>
      <c r="AW216" s="64">
        <v>108</v>
      </c>
      <c r="AX216" s="81">
        <v>11</v>
      </c>
      <c r="AY216" s="82">
        <v>246409</v>
      </c>
      <c r="AZ216" s="83">
        <v>79</v>
      </c>
      <c r="BA216" s="63">
        <v>15</v>
      </c>
      <c r="BB216" s="14">
        <v>242560</v>
      </c>
      <c r="BC216" s="64">
        <v>61</v>
      </c>
      <c r="BD216" s="81">
        <v>18</v>
      </c>
      <c r="BE216" s="82">
        <v>291138</v>
      </c>
      <c r="BF216" s="83">
        <v>123</v>
      </c>
    </row>
    <row r="217" spans="1:58" x14ac:dyDescent="0.2">
      <c r="A217" s="20" t="s">
        <v>78</v>
      </c>
      <c r="B217" s="523">
        <v>24</v>
      </c>
      <c r="C217" s="524" t="s">
        <v>4200</v>
      </c>
      <c r="D217" s="525">
        <v>46</v>
      </c>
      <c r="E217" s="272">
        <v>24</v>
      </c>
      <c r="F217" s="273" t="s">
        <v>3412</v>
      </c>
      <c r="G217" s="273">
        <v>56</v>
      </c>
      <c r="H217" s="145">
        <v>35</v>
      </c>
      <c r="I217" s="146" t="s">
        <v>2670</v>
      </c>
      <c r="J217" s="147">
        <v>63</v>
      </c>
      <c r="K217" s="135">
        <v>26</v>
      </c>
      <c r="L217" s="286" t="s">
        <v>1921</v>
      </c>
      <c r="M217" s="136">
        <v>43</v>
      </c>
      <c r="N217" s="314">
        <v>23</v>
      </c>
      <c r="O217" s="315" t="s">
        <v>1168</v>
      </c>
      <c r="P217" s="316">
        <v>98</v>
      </c>
      <c r="Q217" s="272">
        <v>17</v>
      </c>
      <c r="R217" s="273" t="s">
        <v>431</v>
      </c>
      <c r="S217" s="273">
        <v>92</v>
      </c>
      <c r="T217" s="81">
        <v>8</v>
      </c>
      <c r="U217" s="82">
        <v>203312</v>
      </c>
      <c r="V217" s="83">
        <v>55</v>
      </c>
      <c r="W217" s="63">
        <v>25</v>
      </c>
      <c r="X217" s="14">
        <v>363152</v>
      </c>
      <c r="Y217" s="64">
        <v>131</v>
      </c>
      <c r="Z217" s="81">
        <v>12</v>
      </c>
      <c r="AA217" s="82">
        <v>330229</v>
      </c>
      <c r="AB217" s="83">
        <v>160</v>
      </c>
      <c r="AC217" s="63">
        <v>15</v>
      </c>
      <c r="AD217" s="14">
        <v>338187</v>
      </c>
      <c r="AE217" s="64">
        <v>149</v>
      </c>
      <c r="AF217" s="81">
        <v>14</v>
      </c>
      <c r="AG217" s="82">
        <v>250029</v>
      </c>
      <c r="AH217" s="83">
        <v>121</v>
      </c>
      <c r="AI217" s="63">
        <v>10</v>
      </c>
      <c r="AJ217" s="14">
        <v>345140</v>
      </c>
      <c r="AK217" s="64">
        <v>95</v>
      </c>
      <c r="AL217" s="78">
        <v>15</v>
      </c>
      <c r="AM217" s="79">
        <v>322773</v>
      </c>
      <c r="AN217" s="80">
        <v>131</v>
      </c>
      <c r="AO217" s="63">
        <v>28</v>
      </c>
      <c r="AP217" s="14">
        <v>302520</v>
      </c>
      <c r="AQ217" s="64">
        <v>81</v>
      </c>
      <c r="AR217" s="81">
        <v>29</v>
      </c>
      <c r="AS217" s="82">
        <v>405505</v>
      </c>
      <c r="AT217" s="83">
        <v>85</v>
      </c>
      <c r="AU217" s="63">
        <v>25</v>
      </c>
      <c r="AV217" s="14">
        <v>327248</v>
      </c>
      <c r="AW217" s="64">
        <v>81</v>
      </c>
      <c r="AX217" s="81">
        <v>28</v>
      </c>
      <c r="AY217" s="82">
        <v>374661</v>
      </c>
      <c r="AZ217" s="83">
        <v>89</v>
      </c>
      <c r="BA217" s="63">
        <v>23</v>
      </c>
      <c r="BB217" s="14">
        <v>247343</v>
      </c>
      <c r="BC217" s="64">
        <v>102</v>
      </c>
      <c r="BD217" s="81">
        <v>15</v>
      </c>
      <c r="BE217" s="82">
        <v>336106</v>
      </c>
      <c r="BF217" s="83">
        <v>91</v>
      </c>
    </row>
    <row r="218" spans="1:58" x14ac:dyDescent="0.2">
      <c r="A218" s="20" t="s">
        <v>161</v>
      </c>
      <c r="B218" s="523">
        <v>1</v>
      </c>
      <c r="C218" s="524" t="s">
        <v>4201</v>
      </c>
      <c r="D218" s="525">
        <v>13</v>
      </c>
      <c r="E218" s="272">
        <v>1</v>
      </c>
      <c r="F218" s="273" t="s">
        <v>3413</v>
      </c>
      <c r="G218" s="273">
        <v>241</v>
      </c>
      <c r="H218" s="145">
        <v>1</v>
      </c>
      <c r="I218" s="146" t="s">
        <v>2671</v>
      </c>
      <c r="J218" s="147">
        <v>220</v>
      </c>
      <c r="K218" s="135">
        <v>0</v>
      </c>
      <c r="L218" s="286" t="s">
        <v>270</v>
      </c>
      <c r="M218" s="136">
        <v>0</v>
      </c>
      <c r="N218" s="314">
        <v>0</v>
      </c>
      <c r="O218" s="315" t="s">
        <v>270</v>
      </c>
      <c r="P218" s="316">
        <v>0</v>
      </c>
      <c r="Q218" s="272">
        <v>0</v>
      </c>
      <c r="R218" s="273" t="s">
        <v>270</v>
      </c>
      <c r="S218" s="273">
        <v>0</v>
      </c>
      <c r="T218" s="81">
        <v>1</v>
      </c>
      <c r="U218" s="82">
        <v>951000</v>
      </c>
      <c r="V218" s="83">
        <v>9</v>
      </c>
      <c r="W218" s="63">
        <v>0</v>
      </c>
      <c r="X218" s="14">
        <v>0</v>
      </c>
      <c r="Y218" s="64">
        <v>0</v>
      </c>
      <c r="Z218" s="81">
        <v>0</v>
      </c>
      <c r="AA218" s="82"/>
      <c r="AB218" s="83"/>
      <c r="AC218" s="63">
        <v>0</v>
      </c>
      <c r="AE218" s="64"/>
      <c r="AF218" s="81">
        <v>0</v>
      </c>
      <c r="AG218" s="82"/>
      <c r="AH218" s="83"/>
      <c r="AI218" s="63">
        <v>1</v>
      </c>
      <c r="AJ218" s="14">
        <v>550000</v>
      </c>
      <c r="AK218" s="64">
        <v>300</v>
      </c>
      <c r="AL218" s="78">
        <v>1</v>
      </c>
      <c r="AM218" s="79">
        <v>1425000</v>
      </c>
      <c r="AN218" s="80">
        <v>85</v>
      </c>
      <c r="AO218" s="63">
        <v>1</v>
      </c>
      <c r="AP218" s="14">
        <v>1600000</v>
      </c>
      <c r="AQ218" s="64">
        <v>372</v>
      </c>
      <c r="AR218" s="81">
        <v>0</v>
      </c>
      <c r="AS218" s="82"/>
      <c r="AT218" s="83"/>
      <c r="AU218" s="63">
        <v>2</v>
      </c>
      <c r="AV218" s="14">
        <v>595000</v>
      </c>
      <c r="AW218" s="64">
        <v>116</v>
      </c>
      <c r="AX218" s="81">
        <v>2</v>
      </c>
      <c r="AY218" s="82">
        <v>798500</v>
      </c>
      <c r="AZ218" s="83">
        <v>251</v>
      </c>
      <c r="BA218" s="63">
        <v>0</v>
      </c>
      <c r="BC218" s="64"/>
      <c r="BD218" s="81"/>
      <c r="BE218" s="82"/>
      <c r="BF218" s="83"/>
    </row>
    <row r="219" spans="1:58" x14ac:dyDescent="0.2">
      <c r="A219" s="20" t="s">
        <v>162</v>
      </c>
      <c r="B219" s="523">
        <v>4</v>
      </c>
      <c r="C219" s="524" t="s">
        <v>4202</v>
      </c>
      <c r="D219" s="525">
        <v>54</v>
      </c>
      <c r="E219" s="272">
        <v>2</v>
      </c>
      <c r="F219" s="273" t="s">
        <v>3414</v>
      </c>
      <c r="G219" s="273">
        <v>20</v>
      </c>
      <c r="H219" s="145">
        <v>8</v>
      </c>
      <c r="I219" s="146" t="s">
        <v>2672</v>
      </c>
      <c r="J219" s="147">
        <v>38</v>
      </c>
      <c r="K219" s="135">
        <v>3</v>
      </c>
      <c r="L219" s="286" t="s">
        <v>1922</v>
      </c>
      <c r="M219" s="136">
        <v>180</v>
      </c>
      <c r="N219" s="314">
        <v>5</v>
      </c>
      <c r="O219" s="315" t="s">
        <v>1169</v>
      </c>
      <c r="P219" s="316">
        <v>94</v>
      </c>
      <c r="Q219" s="272">
        <v>4</v>
      </c>
      <c r="R219" s="273" t="s">
        <v>432</v>
      </c>
      <c r="S219" s="273">
        <v>39</v>
      </c>
      <c r="T219" s="81">
        <v>2</v>
      </c>
      <c r="U219" s="82">
        <v>208950</v>
      </c>
      <c r="V219" s="83">
        <v>135</v>
      </c>
      <c r="W219" s="63">
        <v>1</v>
      </c>
      <c r="X219" s="14">
        <v>167000</v>
      </c>
      <c r="Y219" s="64">
        <v>168</v>
      </c>
      <c r="Z219" s="81">
        <v>7</v>
      </c>
      <c r="AA219" s="82">
        <v>179780</v>
      </c>
      <c r="AB219" s="83">
        <v>199</v>
      </c>
      <c r="AC219" s="63">
        <v>0</v>
      </c>
      <c r="AE219" s="64"/>
      <c r="AF219" s="81">
        <v>2</v>
      </c>
      <c r="AG219" s="82">
        <v>144375</v>
      </c>
      <c r="AH219" s="83">
        <v>114</v>
      </c>
      <c r="AI219" s="63">
        <v>3</v>
      </c>
      <c r="AJ219" s="14">
        <v>224600</v>
      </c>
      <c r="AK219" s="64">
        <v>22</v>
      </c>
      <c r="AL219" s="78">
        <v>4</v>
      </c>
      <c r="AM219" s="79">
        <v>177590</v>
      </c>
      <c r="AN219" s="80">
        <v>184</v>
      </c>
      <c r="AO219" s="63">
        <v>2</v>
      </c>
      <c r="AP219" s="14">
        <v>236750</v>
      </c>
      <c r="AQ219" s="64">
        <v>80</v>
      </c>
      <c r="AR219" s="81">
        <v>4</v>
      </c>
      <c r="AS219" s="82">
        <v>135500</v>
      </c>
      <c r="AT219" s="83">
        <v>23</v>
      </c>
      <c r="AU219" s="63">
        <v>2</v>
      </c>
      <c r="AV219" s="14">
        <v>189500</v>
      </c>
      <c r="AW219" s="64">
        <v>128</v>
      </c>
      <c r="AX219" s="81">
        <v>0</v>
      </c>
      <c r="AY219" s="82"/>
      <c r="AZ219" s="83"/>
      <c r="BA219" s="63">
        <v>0</v>
      </c>
      <c r="BC219" s="64"/>
      <c r="BD219" s="81"/>
      <c r="BE219" s="82"/>
      <c r="BF219" s="83"/>
    </row>
    <row r="220" spans="1:58" x14ac:dyDescent="0.2">
      <c r="A220" s="20" t="s">
        <v>256</v>
      </c>
      <c r="B220" s="523">
        <v>30</v>
      </c>
      <c r="C220" s="524" t="s">
        <v>4203</v>
      </c>
      <c r="D220" s="525">
        <v>27</v>
      </c>
      <c r="E220" s="272">
        <v>21</v>
      </c>
      <c r="F220" s="273" t="s">
        <v>3415</v>
      </c>
      <c r="G220" s="273">
        <v>42</v>
      </c>
      <c r="H220" s="145">
        <v>5</v>
      </c>
      <c r="I220" s="146" t="s">
        <v>2673</v>
      </c>
      <c r="J220" s="147">
        <v>65</v>
      </c>
      <c r="K220" s="135">
        <v>15</v>
      </c>
      <c r="L220" s="286" t="s">
        <v>1923</v>
      </c>
      <c r="M220" s="136">
        <v>81</v>
      </c>
      <c r="N220" s="314">
        <v>7</v>
      </c>
      <c r="O220" s="315" t="s">
        <v>1170</v>
      </c>
      <c r="P220" s="316">
        <v>82</v>
      </c>
      <c r="Q220" s="272">
        <v>15</v>
      </c>
      <c r="R220" s="273" t="s">
        <v>433</v>
      </c>
      <c r="S220" s="273">
        <v>78</v>
      </c>
      <c r="T220" s="81">
        <v>9</v>
      </c>
      <c r="U220" s="82">
        <v>317611</v>
      </c>
      <c r="V220" s="83">
        <v>88</v>
      </c>
      <c r="W220" s="63">
        <v>16</v>
      </c>
      <c r="X220" s="14">
        <v>259263</v>
      </c>
      <c r="Y220" s="64">
        <v>96</v>
      </c>
      <c r="Z220" s="81">
        <v>14</v>
      </c>
      <c r="AA220" s="82">
        <v>276000</v>
      </c>
      <c r="AB220" s="83">
        <v>139</v>
      </c>
      <c r="AC220" s="63">
        <v>12</v>
      </c>
      <c r="AD220" s="14">
        <v>268775</v>
      </c>
      <c r="AE220" s="64">
        <v>86</v>
      </c>
      <c r="AF220" s="81">
        <v>13</v>
      </c>
      <c r="AG220" s="82">
        <v>274250</v>
      </c>
      <c r="AH220" s="83">
        <v>117</v>
      </c>
      <c r="AI220" s="63">
        <v>9</v>
      </c>
      <c r="AJ220" s="14">
        <v>280211</v>
      </c>
      <c r="AK220" s="64">
        <v>121</v>
      </c>
      <c r="AL220" s="78">
        <v>9</v>
      </c>
      <c r="AM220" s="79">
        <v>318611</v>
      </c>
      <c r="AN220" s="80">
        <v>120</v>
      </c>
      <c r="AO220" s="63">
        <v>20</v>
      </c>
      <c r="AP220" s="14">
        <v>310922</v>
      </c>
      <c r="AQ220" s="64">
        <v>100</v>
      </c>
      <c r="AR220" s="81">
        <v>12</v>
      </c>
      <c r="AS220" s="82">
        <v>357769</v>
      </c>
      <c r="AT220" s="83">
        <v>83</v>
      </c>
      <c r="AU220" s="63">
        <v>17</v>
      </c>
      <c r="AV220" s="14">
        <v>335884</v>
      </c>
      <c r="AW220" s="64">
        <v>86</v>
      </c>
      <c r="AX220" s="81">
        <v>14</v>
      </c>
      <c r="AY220" s="82">
        <v>277993</v>
      </c>
      <c r="AZ220" s="83">
        <v>99</v>
      </c>
      <c r="BA220" s="63">
        <v>16</v>
      </c>
      <c r="BB220" s="14">
        <v>251568</v>
      </c>
      <c r="BC220" s="64">
        <v>71</v>
      </c>
      <c r="BD220" s="81"/>
      <c r="BE220" s="82"/>
      <c r="BF220" s="83"/>
    </row>
    <row r="221" spans="1:58" x14ac:dyDescent="0.2">
      <c r="A221" s="20" t="s">
        <v>79</v>
      </c>
      <c r="B221" s="523">
        <v>122</v>
      </c>
      <c r="C221" s="524" t="s">
        <v>4204</v>
      </c>
      <c r="D221" s="525">
        <v>47</v>
      </c>
      <c r="E221" s="272">
        <v>110</v>
      </c>
      <c r="F221" s="273" t="s">
        <v>3416</v>
      </c>
      <c r="G221" s="273">
        <v>66</v>
      </c>
      <c r="H221" s="145">
        <v>95</v>
      </c>
      <c r="I221" s="146" t="s">
        <v>2674</v>
      </c>
      <c r="J221" s="147">
        <v>67</v>
      </c>
      <c r="K221" s="135">
        <v>86</v>
      </c>
      <c r="L221" s="286" t="s">
        <v>1924</v>
      </c>
      <c r="M221" s="136">
        <v>77</v>
      </c>
      <c r="N221" s="314">
        <v>91</v>
      </c>
      <c r="O221" s="315" t="s">
        <v>1171</v>
      </c>
      <c r="P221" s="316">
        <v>82</v>
      </c>
      <c r="Q221" s="272">
        <v>77</v>
      </c>
      <c r="R221" s="273" t="s">
        <v>434</v>
      </c>
      <c r="S221" s="273">
        <v>87</v>
      </c>
      <c r="T221" s="81">
        <v>79</v>
      </c>
      <c r="U221" s="82">
        <v>247028</v>
      </c>
      <c r="V221" s="83">
        <v>91</v>
      </c>
      <c r="W221" s="63">
        <v>82</v>
      </c>
      <c r="X221" s="14">
        <v>219278</v>
      </c>
      <c r="Y221" s="64">
        <v>114</v>
      </c>
      <c r="Z221" s="81">
        <v>82</v>
      </c>
      <c r="AA221" s="82">
        <v>214460</v>
      </c>
      <c r="AB221" s="83">
        <v>135</v>
      </c>
      <c r="AC221" s="63">
        <v>63</v>
      </c>
      <c r="AD221" s="14">
        <v>228150</v>
      </c>
      <c r="AE221" s="64">
        <v>107</v>
      </c>
      <c r="AF221" s="81">
        <v>60</v>
      </c>
      <c r="AG221" s="82">
        <v>255026</v>
      </c>
      <c r="AH221" s="83">
        <v>109</v>
      </c>
      <c r="AI221" s="63">
        <v>63</v>
      </c>
      <c r="AJ221" s="14">
        <v>251487</v>
      </c>
      <c r="AK221" s="64">
        <v>104</v>
      </c>
      <c r="AL221" s="78">
        <v>76</v>
      </c>
      <c r="AM221" s="79">
        <v>273127</v>
      </c>
      <c r="AN221" s="80">
        <v>102</v>
      </c>
      <c r="AO221" s="63">
        <v>105</v>
      </c>
      <c r="AP221" s="14">
        <v>273861</v>
      </c>
      <c r="AQ221" s="64">
        <v>104</v>
      </c>
      <c r="AR221" s="81">
        <v>95</v>
      </c>
      <c r="AS221" s="82">
        <v>295032</v>
      </c>
      <c r="AT221" s="83">
        <v>77</v>
      </c>
      <c r="AU221" s="63">
        <v>86</v>
      </c>
      <c r="AV221" s="14">
        <v>269882</v>
      </c>
      <c r="AW221" s="64">
        <v>66</v>
      </c>
      <c r="AX221" s="81">
        <v>62</v>
      </c>
      <c r="AY221" s="82">
        <v>226417</v>
      </c>
      <c r="AZ221" s="83">
        <v>59</v>
      </c>
      <c r="BA221" s="63">
        <v>83</v>
      </c>
      <c r="BB221" s="14">
        <v>216905</v>
      </c>
      <c r="BC221" s="64">
        <v>51</v>
      </c>
      <c r="BD221" s="81">
        <v>65</v>
      </c>
      <c r="BE221" s="82">
        <v>208342</v>
      </c>
      <c r="BF221" s="83">
        <v>90</v>
      </c>
    </row>
    <row r="222" spans="1:58" x14ac:dyDescent="0.2">
      <c r="A222" s="20" t="s">
        <v>80</v>
      </c>
      <c r="B222" s="523">
        <v>35</v>
      </c>
      <c r="C222" s="524" t="s">
        <v>4205</v>
      </c>
      <c r="D222" s="525">
        <v>67</v>
      </c>
      <c r="E222" s="272">
        <v>25</v>
      </c>
      <c r="F222" s="273" t="s">
        <v>3417</v>
      </c>
      <c r="G222" s="273">
        <v>73</v>
      </c>
      <c r="H222" s="145">
        <v>24</v>
      </c>
      <c r="I222" s="146" t="s">
        <v>2675</v>
      </c>
      <c r="J222" s="147">
        <v>67</v>
      </c>
      <c r="K222" s="135">
        <v>19</v>
      </c>
      <c r="L222" s="286" t="s">
        <v>1925</v>
      </c>
      <c r="M222" s="136">
        <v>75</v>
      </c>
      <c r="N222" s="314">
        <v>21</v>
      </c>
      <c r="O222" s="315" t="s">
        <v>1172</v>
      </c>
      <c r="P222" s="316">
        <v>84</v>
      </c>
      <c r="Q222" s="272">
        <v>14</v>
      </c>
      <c r="R222" s="273" t="s">
        <v>435</v>
      </c>
      <c r="S222" s="273">
        <v>103</v>
      </c>
      <c r="T222" s="81">
        <v>17</v>
      </c>
      <c r="U222" s="82">
        <v>421159</v>
      </c>
      <c r="V222" s="83">
        <v>77</v>
      </c>
      <c r="W222" s="63">
        <v>25</v>
      </c>
      <c r="X222" s="14">
        <v>356397</v>
      </c>
      <c r="Y222" s="64">
        <v>116</v>
      </c>
      <c r="Z222" s="81">
        <v>21</v>
      </c>
      <c r="AA222" s="82">
        <v>344560</v>
      </c>
      <c r="AB222" s="83">
        <v>132</v>
      </c>
      <c r="AC222" s="63">
        <v>10</v>
      </c>
      <c r="AD222" s="14">
        <v>280890</v>
      </c>
      <c r="AE222" s="64">
        <v>108</v>
      </c>
      <c r="AF222" s="81">
        <v>17</v>
      </c>
      <c r="AG222" s="82">
        <v>342549</v>
      </c>
      <c r="AH222" s="83">
        <v>105</v>
      </c>
      <c r="AI222" s="63">
        <v>14</v>
      </c>
      <c r="AJ222" s="14">
        <v>315386</v>
      </c>
      <c r="AK222" s="64">
        <v>113</v>
      </c>
      <c r="AL222" s="78">
        <v>11</v>
      </c>
      <c r="AM222" s="79">
        <v>484864</v>
      </c>
      <c r="AN222" s="80">
        <v>111</v>
      </c>
      <c r="AO222" s="63">
        <v>31</v>
      </c>
      <c r="AP222" s="14">
        <v>378279</v>
      </c>
      <c r="AQ222" s="64">
        <v>131</v>
      </c>
      <c r="AR222" s="81">
        <v>32</v>
      </c>
      <c r="AS222" s="82">
        <v>455241</v>
      </c>
      <c r="AT222" s="83">
        <v>88</v>
      </c>
      <c r="AU222" s="63">
        <v>25</v>
      </c>
      <c r="AV222" s="14">
        <v>486092</v>
      </c>
      <c r="AW222" s="64">
        <v>79</v>
      </c>
      <c r="AX222" s="81">
        <v>17</v>
      </c>
      <c r="AY222" s="82">
        <v>364376</v>
      </c>
      <c r="AZ222" s="83">
        <v>64</v>
      </c>
      <c r="BA222" s="63">
        <v>22</v>
      </c>
      <c r="BB222" s="14">
        <v>411568</v>
      </c>
      <c r="BC222" s="64">
        <v>49</v>
      </c>
      <c r="BD222" s="81">
        <v>16</v>
      </c>
      <c r="BE222" s="82">
        <v>356693</v>
      </c>
      <c r="BF222" s="83">
        <v>41</v>
      </c>
    </row>
    <row r="223" spans="1:58" x14ac:dyDescent="0.2">
      <c r="A223" s="20" t="s">
        <v>81</v>
      </c>
      <c r="B223" s="523">
        <v>34</v>
      </c>
      <c r="C223" s="524" t="s">
        <v>4206</v>
      </c>
      <c r="D223" s="525">
        <v>39</v>
      </c>
      <c r="E223" s="272">
        <v>32</v>
      </c>
      <c r="F223" s="273" t="s">
        <v>3418</v>
      </c>
      <c r="G223" s="273">
        <v>38</v>
      </c>
      <c r="H223" s="145">
        <v>33</v>
      </c>
      <c r="I223" s="146" t="s">
        <v>2676</v>
      </c>
      <c r="J223" s="147">
        <v>65</v>
      </c>
      <c r="K223" s="135">
        <v>36</v>
      </c>
      <c r="L223" s="286" t="s">
        <v>1926</v>
      </c>
      <c r="M223" s="136">
        <v>80</v>
      </c>
      <c r="N223" s="314">
        <v>35</v>
      </c>
      <c r="O223" s="315" t="s">
        <v>1173</v>
      </c>
      <c r="P223" s="316">
        <v>128</v>
      </c>
      <c r="Q223" s="272">
        <v>34</v>
      </c>
      <c r="R223" s="273" t="s">
        <v>436</v>
      </c>
      <c r="S223" s="273">
        <v>115</v>
      </c>
      <c r="T223" s="81">
        <v>32</v>
      </c>
      <c r="U223" s="82">
        <v>206056</v>
      </c>
      <c r="V223" s="83">
        <v>84</v>
      </c>
      <c r="W223" s="63">
        <v>36</v>
      </c>
      <c r="X223" s="14">
        <v>237079</v>
      </c>
      <c r="Y223" s="64">
        <v>102</v>
      </c>
      <c r="Z223" s="81">
        <v>32</v>
      </c>
      <c r="AA223" s="82">
        <v>215345</v>
      </c>
      <c r="AB223" s="83">
        <v>135</v>
      </c>
      <c r="AC223" s="63">
        <v>19</v>
      </c>
      <c r="AD223" s="14">
        <v>214558</v>
      </c>
      <c r="AE223" s="64">
        <v>145</v>
      </c>
      <c r="AF223" s="81">
        <v>24</v>
      </c>
      <c r="AG223" s="82">
        <v>205483</v>
      </c>
      <c r="AH223" s="83">
        <v>78</v>
      </c>
      <c r="AI223" s="63">
        <v>25</v>
      </c>
      <c r="AJ223" s="14">
        <v>257092</v>
      </c>
      <c r="AK223" s="64">
        <v>127</v>
      </c>
      <c r="AL223" s="78">
        <v>29</v>
      </c>
      <c r="AM223" s="79">
        <v>312625</v>
      </c>
      <c r="AN223" s="80">
        <v>129</v>
      </c>
      <c r="AO223" s="63">
        <v>31</v>
      </c>
      <c r="AP223" s="14">
        <v>278805</v>
      </c>
      <c r="AQ223" s="64">
        <v>84</v>
      </c>
      <c r="AR223" s="81">
        <v>29</v>
      </c>
      <c r="AS223" s="82">
        <v>260739</v>
      </c>
      <c r="AT223" s="83">
        <v>164</v>
      </c>
      <c r="AU223" s="63">
        <v>33</v>
      </c>
      <c r="AV223" s="14">
        <v>253353</v>
      </c>
      <c r="AW223" s="64">
        <v>84</v>
      </c>
      <c r="AX223" s="81">
        <v>30</v>
      </c>
      <c r="AY223" s="82">
        <v>260346</v>
      </c>
      <c r="AZ223" s="83">
        <v>118</v>
      </c>
      <c r="BA223" s="63">
        <v>40</v>
      </c>
      <c r="BB223" s="14">
        <v>221053</v>
      </c>
      <c r="BC223" s="64">
        <v>57</v>
      </c>
      <c r="BD223" s="81">
        <v>25</v>
      </c>
      <c r="BE223" s="82">
        <v>180450</v>
      </c>
      <c r="BF223" s="83">
        <v>71</v>
      </c>
    </row>
    <row r="224" spans="1:58" x14ac:dyDescent="0.2">
      <c r="A224" s="20" t="s">
        <v>121</v>
      </c>
      <c r="B224" s="523">
        <v>68</v>
      </c>
      <c r="C224" s="524" t="s">
        <v>4207</v>
      </c>
      <c r="D224" s="525">
        <v>42</v>
      </c>
      <c r="E224" s="272">
        <v>35</v>
      </c>
      <c r="F224" s="273" t="s">
        <v>3419</v>
      </c>
      <c r="G224" s="273">
        <v>42</v>
      </c>
      <c r="H224" s="145">
        <v>44</v>
      </c>
      <c r="I224" s="146" t="s">
        <v>2677</v>
      </c>
      <c r="J224" s="147">
        <v>55</v>
      </c>
      <c r="K224" s="135">
        <v>41</v>
      </c>
      <c r="L224" s="286" t="s">
        <v>1927</v>
      </c>
      <c r="M224" s="136">
        <v>39</v>
      </c>
      <c r="N224" s="314">
        <v>42</v>
      </c>
      <c r="O224" s="315" t="s">
        <v>1174</v>
      </c>
      <c r="P224" s="316">
        <v>67</v>
      </c>
      <c r="Q224" s="272">
        <v>57</v>
      </c>
      <c r="R224" s="273" t="s">
        <v>437</v>
      </c>
      <c r="S224" s="273">
        <v>94</v>
      </c>
      <c r="T224" s="81">
        <v>45</v>
      </c>
      <c r="U224" s="82">
        <v>243391</v>
      </c>
      <c r="V224" s="83">
        <v>121</v>
      </c>
      <c r="W224" s="63">
        <v>43</v>
      </c>
      <c r="X224" s="14">
        <v>265188</v>
      </c>
      <c r="Y224" s="64">
        <v>92</v>
      </c>
      <c r="Z224" s="81">
        <v>45</v>
      </c>
      <c r="AA224" s="82">
        <v>241543</v>
      </c>
      <c r="AB224" s="83">
        <v>129</v>
      </c>
      <c r="AC224" s="63">
        <v>47</v>
      </c>
      <c r="AD224" s="14">
        <v>251906</v>
      </c>
      <c r="AE224" s="64">
        <v>108</v>
      </c>
      <c r="AF224" s="81">
        <v>36</v>
      </c>
      <c r="AG224" s="82">
        <v>253000</v>
      </c>
      <c r="AH224" s="83">
        <v>74</v>
      </c>
      <c r="AI224" s="63">
        <v>33</v>
      </c>
      <c r="AJ224" s="14">
        <v>275334</v>
      </c>
      <c r="AK224" s="64">
        <v>120</v>
      </c>
      <c r="AL224" s="78">
        <v>48</v>
      </c>
      <c r="AM224" s="79">
        <v>254129</v>
      </c>
      <c r="AN224" s="80">
        <v>88</v>
      </c>
      <c r="AO224" s="63">
        <v>55</v>
      </c>
      <c r="AP224" s="14">
        <v>275088</v>
      </c>
      <c r="AQ224" s="64">
        <v>99</v>
      </c>
      <c r="AR224" s="81">
        <v>58</v>
      </c>
      <c r="AS224" s="82">
        <v>276440</v>
      </c>
      <c r="AT224" s="83">
        <v>84</v>
      </c>
      <c r="AU224" s="63">
        <v>42</v>
      </c>
      <c r="AV224" s="14">
        <v>279684</v>
      </c>
      <c r="AW224" s="64">
        <v>61</v>
      </c>
      <c r="AX224" s="81">
        <v>42</v>
      </c>
      <c r="AY224" s="82">
        <v>258060</v>
      </c>
      <c r="AZ224" s="83">
        <v>51</v>
      </c>
      <c r="BA224" s="63">
        <v>35</v>
      </c>
      <c r="BB224" s="14">
        <v>227780</v>
      </c>
      <c r="BC224" s="64">
        <v>46</v>
      </c>
      <c r="BD224" s="81">
        <v>48</v>
      </c>
      <c r="BE224" s="82">
        <v>208301</v>
      </c>
      <c r="BF224" s="83">
        <v>110</v>
      </c>
    </row>
    <row r="225" spans="1:58" x14ac:dyDescent="0.2">
      <c r="A225" s="20" t="s">
        <v>257</v>
      </c>
      <c r="B225" s="523">
        <v>1</v>
      </c>
      <c r="C225" s="524" t="s">
        <v>1622</v>
      </c>
      <c r="D225" s="525">
        <v>98</v>
      </c>
      <c r="E225" s="272">
        <v>2</v>
      </c>
      <c r="F225" s="273" t="s">
        <v>3420</v>
      </c>
      <c r="G225" s="273">
        <v>54</v>
      </c>
      <c r="H225" s="145">
        <v>3</v>
      </c>
      <c r="I225" s="146" t="s">
        <v>2678</v>
      </c>
      <c r="J225" s="147">
        <v>81</v>
      </c>
      <c r="K225" s="135">
        <v>4</v>
      </c>
      <c r="L225" s="286" t="s">
        <v>1928</v>
      </c>
      <c r="M225" s="136">
        <v>25</v>
      </c>
      <c r="N225" s="314">
        <v>1</v>
      </c>
      <c r="O225" s="315" t="s">
        <v>1175</v>
      </c>
      <c r="P225" s="316">
        <v>92</v>
      </c>
      <c r="Q225" s="272">
        <v>4</v>
      </c>
      <c r="R225" s="273" t="s">
        <v>438</v>
      </c>
      <c r="S225" s="273">
        <v>92</v>
      </c>
      <c r="T225" s="81">
        <v>9</v>
      </c>
      <c r="U225" s="82">
        <v>294994</v>
      </c>
      <c r="V225" s="83">
        <v>79</v>
      </c>
      <c r="W225" s="63">
        <v>1</v>
      </c>
      <c r="X225" s="14">
        <v>200000</v>
      </c>
      <c r="Y225" s="64">
        <v>48</v>
      </c>
      <c r="Z225" s="81">
        <v>1</v>
      </c>
      <c r="AA225" s="82">
        <v>45000</v>
      </c>
      <c r="AB225" s="83">
        <v>65</v>
      </c>
      <c r="AC225" s="63">
        <v>0</v>
      </c>
      <c r="AE225" s="64"/>
      <c r="AF225" s="81">
        <v>2</v>
      </c>
      <c r="AG225" s="82">
        <v>254200</v>
      </c>
      <c r="AH225" s="83">
        <v>147</v>
      </c>
      <c r="AI225" s="63">
        <v>3</v>
      </c>
      <c r="AJ225" s="14">
        <v>244667</v>
      </c>
      <c r="AK225" s="64">
        <v>40</v>
      </c>
      <c r="AL225" s="78">
        <v>1</v>
      </c>
      <c r="AM225" s="79">
        <v>323000</v>
      </c>
      <c r="AN225" s="80">
        <v>203</v>
      </c>
      <c r="AO225" s="63">
        <v>5</v>
      </c>
      <c r="AP225" s="14">
        <v>328780</v>
      </c>
      <c r="AQ225" s="64">
        <v>89</v>
      </c>
      <c r="AR225" s="81">
        <v>6</v>
      </c>
      <c r="AS225" s="82">
        <v>324867</v>
      </c>
      <c r="AT225" s="83">
        <v>94</v>
      </c>
      <c r="AU225" s="63">
        <v>7</v>
      </c>
      <c r="AV225" s="14">
        <v>284786</v>
      </c>
      <c r="AW225" s="64">
        <v>98</v>
      </c>
      <c r="AX225" s="81">
        <v>2</v>
      </c>
      <c r="AY225" s="82">
        <v>382500</v>
      </c>
      <c r="AZ225" s="83">
        <v>76</v>
      </c>
      <c r="BA225" s="63">
        <v>10</v>
      </c>
      <c r="BB225" s="14">
        <v>286640</v>
      </c>
      <c r="BC225" s="64">
        <v>52</v>
      </c>
      <c r="BD225" s="81"/>
      <c r="BE225" s="82"/>
      <c r="BF225" s="83"/>
    </row>
    <row r="226" spans="1:58" x14ac:dyDescent="0.2">
      <c r="A226" s="20" t="s">
        <v>82</v>
      </c>
      <c r="B226" s="523">
        <v>86</v>
      </c>
      <c r="C226" s="524" t="s">
        <v>4208</v>
      </c>
      <c r="D226" s="525">
        <v>28</v>
      </c>
      <c r="E226" s="272">
        <v>87</v>
      </c>
      <c r="F226" s="273" t="s">
        <v>733</v>
      </c>
      <c r="G226" s="273">
        <v>42</v>
      </c>
      <c r="H226" s="145">
        <v>60</v>
      </c>
      <c r="I226" s="146" t="s">
        <v>2679</v>
      </c>
      <c r="J226" s="147">
        <v>48</v>
      </c>
      <c r="K226" s="135">
        <v>88</v>
      </c>
      <c r="L226" s="286" t="s">
        <v>1929</v>
      </c>
      <c r="M226" s="136">
        <v>38</v>
      </c>
      <c r="N226" s="314">
        <v>74</v>
      </c>
      <c r="O226" s="315" t="s">
        <v>1176</v>
      </c>
      <c r="P226" s="316">
        <v>68</v>
      </c>
      <c r="Q226" s="272">
        <v>80</v>
      </c>
      <c r="R226" s="273" t="s">
        <v>439</v>
      </c>
      <c r="S226" s="273">
        <v>71</v>
      </c>
      <c r="T226" s="81">
        <v>68</v>
      </c>
      <c r="U226" s="82">
        <v>229264</v>
      </c>
      <c r="V226" s="83">
        <v>88</v>
      </c>
      <c r="W226" s="63">
        <v>59</v>
      </c>
      <c r="X226" s="14">
        <v>202988</v>
      </c>
      <c r="Y226" s="64">
        <v>75</v>
      </c>
      <c r="Z226" s="81">
        <v>58</v>
      </c>
      <c r="AA226" s="82">
        <v>218113</v>
      </c>
      <c r="AB226" s="83">
        <v>101</v>
      </c>
      <c r="AC226" s="63">
        <v>43</v>
      </c>
      <c r="AD226" s="14">
        <v>233903</v>
      </c>
      <c r="AE226" s="64">
        <v>102</v>
      </c>
      <c r="AF226" s="81">
        <v>55</v>
      </c>
      <c r="AG226" s="82">
        <v>256821</v>
      </c>
      <c r="AH226" s="83">
        <v>81</v>
      </c>
      <c r="AI226" s="63">
        <v>48</v>
      </c>
      <c r="AJ226" s="14">
        <v>213423</v>
      </c>
      <c r="AK226" s="64">
        <v>127</v>
      </c>
      <c r="AL226" s="78">
        <v>76</v>
      </c>
      <c r="AM226" s="79">
        <v>264933</v>
      </c>
      <c r="AN226" s="80">
        <v>86</v>
      </c>
      <c r="AO226" s="63">
        <v>69</v>
      </c>
      <c r="AP226" s="14">
        <v>264916</v>
      </c>
      <c r="AQ226" s="64">
        <v>92</v>
      </c>
      <c r="AR226" s="81">
        <v>81</v>
      </c>
      <c r="AS226" s="82">
        <v>252997</v>
      </c>
      <c r="AT226" s="83">
        <v>80</v>
      </c>
      <c r="AU226" s="63">
        <v>73</v>
      </c>
      <c r="AV226" s="14">
        <v>231610</v>
      </c>
      <c r="AW226" s="64">
        <v>127</v>
      </c>
      <c r="AX226" s="81">
        <v>83</v>
      </c>
      <c r="AY226" s="82">
        <v>234392</v>
      </c>
      <c r="AZ226" s="83">
        <v>69</v>
      </c>
      <c r="BA226" s="63">
        <v>58</v>
      </c>
      <c r="BB226" s="14">
        <v>212954</v>
      </c>
      <c r="BC226" s="64">
        <v>64</v>
      </c>
      <c r="BD226" s="81">
        <v>90</v>
      </c>
      <c r="BE226" s="82">
        <v>207110</v>
      </c>
      <c r="BF226" s="83">
        <v>57</v>
      </c>
    </row>
    <row r="227" spans="1:58" x14ac:dyDescent="0.2">
      <c r="A227" s="20" t="s">
        <v>163</v>
      </c>
      <c r="B227" s="523">
        <v>6</v>
      </c>
      <c r="C227" s="524" t="s">
        <v>4209</v>
      </c>
      <c r="D227" s="525">
        <v>49</v>
      </c>
      <c r="E227" s="272">
        <v>3</v>
      </c>
      <c r="F227" s="273" t="s">
        <v>3421</v>
      </c>
      <c r="G227" s="273">
        <v>20</v>
      </c>
      <c r="H227" s="145">
        <v>5</v>
      </c>
      <c r="I227" s="146" t="s">
        <v>2680</v>
      </c>
      <c r="J227" s="147">
        <v>42</v>
      </c>
      <c r="K227" s="135">
        <v>9</v>
      </c>
      <c r="L227" s="286" t="s">
        <v>1930</v>
      </c>
      <c r="M227" s="136">
        <v>38</v>
      </c>
      <c r="N227" s="314">
        <v>8</v>
      </c>
      <c r="O227" s="315" t="s">
        <v>1177</v>
      </c>
      <c r="P227" s="316">
        <v>175</v>
      </c>
      <c r="Q227" s="272">
        <v>1</v>
      </c>
      <c r="R227" s="273" t="s">
        <v>307</v>
      </c>
      <c r="S227" s="273">
        <v>74</v>
      </c>
      <c r="T227" s="81">
        <v>7</v>
      </c>
      <c r="U227" s="82">
        <v>278271</v>
      </c>
      <c r="V227" s="83">
        <v>137</v>
      </c>
      <c r="W227" s="63">
        <v>9</v>
      </c>
      <c r="X227" s="14">
        <v>254156</v>
      </c>
      <c r="Y227" s="64">
        <v>81</v>
      </c>
      <c r="Z227" s="81">
        <v>2</v>
      </c>
      <c r="AA227" s="82">
        <v>133750</v>
      </c>
      <c r="AB227" s="83">
        <v>104</v>
      </c>
      <c r="AC227" s="63">
        <v>1</v>
      </c>
      <c r="AD227" s="14">
        <v>232500</v>
      </c>
      <c r="AE227" s="64">
        <v>37</v>
      </c>
      <c r="AF227" s="81">
        <v>1</v>
      </c>
      <c r="AG227" s="82">
        <v>229000</v>
      </c>
      <c r="AH227" s="83">
        <v>128</v>
      </c>
      <c r="AI227" s="63">
        <v>3</v>
      </c>
      <c r="AJ227" s="14">
        <v>279500</v>
      </c>
      <c r="AK227" s="64">
        <v>73</v>
      </c>
      <c r="AL227" s="78">
        <v>2</v>
      </c>
      <c r="AM227" s="79">
        <v>262450</v>
      </c>
      <c r="AN227" s="80">
        <v>44</v>
      </c>
      <c r="AO227" s="63">
        <v>2</v>
      </c>
      <c r="AP227" s="14">
        <v>267160</v>
      </c>
      <c r="AQ227" s="64">
        <v>91</v>
      </c>
      <c r="AR227" s="81">
        <v>4</v>
      </c>
      <c r="AS227" s="82">
        <v>298844</v>
      </c>
      <c r="AT227" s="83">
        <v>40</v>
      </c>
      <c r="AU227" s="63">
        <v>3</v>
      </c>
      <c r="AV227" s="14">
        <v>275000</v>
      </c>
      <c r="AW227" s="64">
        <v>66</v>
      </c>
      <c r="AX227" s="81">
        <v>5</v>
      </c>
      <c r="AY227" s="82">
        <v>302380</v>
      </c>
      <c r="AZ227" s="83">
        <v>62</v>
      </c>
      <c r="BA227" s="63">
        <v>8</v>
      </c>
      <c r="BB227" s="14">
        <v>242112</v>
      </c>
      <c r="BC227" s="64">
        <v>64</v>
      </c>
      <c r="BD227" s="81"/>
      <c r="BE227" s="82"/>
      <c r="BF227" s="83"/>
    </row>
    <row r="228" spans="1:58" x14ac:dyDescent="0.2">
      <c r="A228" s="20" t="s">
        <v>83</v>
      </c>
      <c r="B228" s="523">
        <v>76</v>
      </c>
      <c r="C228" s="524" t="s">
        <v>4210</v>
      </c>
      <c r="D228" s="525">
        <v>85</v>
      </c>
      <c r="E228" s="272">
        <v>72</v>
      </c>
      <c r="F228" s="273" t="s">
        <v>3422</v>
      </c>
      <c r="G228" s="273">
        <v>82</v>
      </c>
      <c r="H228" s="145">
        <v>82</v>
      </c>
      <c r="I228" s="146" t="s">
        <v>2681</v>
      </c>
      <c r="J228" s="147">
        <v>75</v>
      </c>
      <c r="K228" s="135">
        <v>71</v>
      </c>
      <c r="L228" s="286" t="s">
        <v>1931</v>
      </c>
      <c r="M228" s="136">
        <v>85</v>
      </c>
      <c r="N228" s="314">
        <v>80</v>
      </c>
      <c r="O228" s="315" t="s">
        <v>1178</v>
      </c>
      <c r="P228" s="316">
        <v>100</v>
      </c>
      <c r="Q228" s="272">
        <v>86</v>
      </c>
      <c r="R228" s="273" t="s">
        <v>440</v>
      </c>
      <c r="S228" s="273">
        <v>92</v>
      </c>
      <c r="T228" s="81">
        <v>61</v>
      </c>
      <c r="U228" s="82">
        <v>236573</v>
      </c>
      <c r="V228" s="83">
        <v>109</v>
      </c>
      <c r="W228" s="63">
        <v>74</v>
      </c>
      <c r="X228" s="14">
        <v>231792</v>
      </c>
      <c r="Y228" s="64">
        <v>119</v>
      </c>
      <c r="Z228" s="81">
        <v>68</v>
      </c>
      <c r="AA228" s="82">
        <v>321485</v>
      </c>
      <c r="AB228" s="83">
        <v>171</v>
      </c>
      <c r="AC228" s="63">
        <v>55</v>
      </c>
      <c r="AD228" s="14">
        <v>266161</v>
      </c>
      <c r="AE228" s="64">
        <v>142</v>
      </c>
      <c r="AF228" s="81">
        <v>49</v>
      </c>
      <c r="AG228" s="82">
        <v>272309</v>
      </c>
      <c r="AH228" s="83">
        <v>148</v>
      </c>
      <c r="AI228" s="63">
        <v>43</v>
      </c>
      <c r="AJ228" s="14">
        <v>236360</v>
      </c>
      <c r="AK228" s="64">
        <v>103</v>
      </c>
      <c r="AL228" s="78">
        <v>56</v>
      </c>
      <c r="AM228" s="79">
        <v>268120</v>
      </c>
      <c r="AN228" s="80">
        <v>121</v>
      </c>
      <c r="AO228" s="63">
        <v>79</v>
      </c>
      <c r="AP228" s="14">
        <v>319305</v>
      </c>
      <c r="AQ228" s="64">
        <v>127</v>
      </c>
      <c r="AR228" s="81">
        <v>89</v>
      </c>
      <c r="AS228" s="82">
        <v>333944</v>
      </c>
      <c r="AT228" s="83">
        <v>87</v>
      </c>
      <c r="AU228" s="63">
        <v>69</v>
      </c>
      <c r="AV228" s="14">
        <v>253412</v>
      </c>
      <c r="AW228" s="64">
        <v>101</v>
      </c>
      <c r="AX228" s="81">
        <v>52</v>
      </c>
      <c r="AY228" s="82">
        <v>263643</v>
      </c>
      <c r="AZ228" s="83">
        <v>94</v>
      </c>
      <c r="BA228" s="63">
        <v>80</v>
      </c>
      <c r="BB228" s="14">
        <v>227821</v>
      </c>
      <c r="BC228" s="64">
        <v>87</v>
      </c>
      <c r="BD228" s="81">
        <v>58</v>
      </c>
      <c r="BE228" s="82">
        <v>214867</v>
      </c>
      <c r="BF228" s="83">
        <v>104</v>
      </c>
    </row>
    <row r="229" spans="1:58" x14ac:dyDescent="0.2">
      <c r="A229" s="20" t="s">
        <v>164</v>
      </c>
      <c r="B229" s="523">
        <v>3</v>
      </c>
      <c r="C229" s="524" t="s">
        <v>4211</v>
      </c>
      <c r="D229" s="525">
        <v>91</v>
      </c>
      <c r="E229" s="272">
        <v>2</v>
      </c>
      <c r="F229" s="273" t="s">
        <v>3423</v>
      </c>
      <c r="G229" s="273">
        <v>76</v>
      </c>
      <c r="H229" s="145">
        <v>0</v>
      </c>
      <c r="I229" s="146" t="s">
        <v>270</v>
      </c>
      <c r="J229" s="147">
        <v>0</v>
      </c>
      <c r="K229" s="135">
        <v>2</v>
      </c>
      <c r="L229" s="286" t="s">
        <v>1932</v>
      </c>
      <c r="M229" s="136">
        <v>158</v>
      </c>
      <c r="N229" s="314">
        <v>0</v>
      </c>
      <c r="O229" s="315" t="s">
        <v>270</v>
      </c>
      <c r="P229" s="316">
        <v>0</v>
      </c>
      <c r="Q229" s="272">
        <v>3</v>
      </c>
      <c r="R229" s="273" t="s">
        <v>441</v>
      </c>
      <c r="S229" s="273">
        <v>98</v>
      </c>
      <c r="T229" s="81">
        <v>1</v>
      </c>
      <c r="U229" s="82">
        <v>1550000</v>
      </c>
      <c r="V229" s="83">
        <v>250</v>
      </c>
      <c r="W229" s="63">
        <v>0</v>
      </c>
      <c r="X229" s="14">
        <v>0</v>
      </c>
      <c r="Y229" s="64">
        <v>0</v>
      </c>
      <c r="Z229" s="81">
        <v>3</v>
      </c>
      <c r="AA229" s="82">
        <v>888333</v>
      </c>
      <c r="AB229" s="83">
        <v>209</v>
      </c>
      <c r="AC229" s="63">
        <v>0</v>
      </c>
      <c r="AE229" s="64"/>
      <c r="AF229" s="81">
        <v>0</v>
      </c>
      <c r="AG229" s="82"/>
      <c r="AH229" s="83"/>
      <c r="AI229" s="63">
        <v>0</v>
      </c>
      <c r="AJ229" s="14"/>
      <c r="AK229" s="64"/>
      <c r="AL229" s="78">
        <v>1</v>
      </c>
      <c r="AM229" s="79">
        <v>1160000</v>
      </c>
      <c r="AN229" s="80">
        <v>254</v>
      </c>
      <c r="AO229" s="63">
        <v>0</v>
      </c>
      <c r="AQ229" s="64"/>
      <c r="AR229" s="81">
        <v>1</v>
      </c>
      <c r="AS229" s="82">
        <v>570022</v>
      </c>
      <c r="AT229" s="83">
        <v>52</v>
      </c>
      <c r="AU229" s="63">
        <v>1</v>
      </c>
      <c r="AV229" s="14">
        <v>274000</v>
      </c>
      <c r="AW229" s="64">
        <v>115</v>
      </c>
      <c r="AX229" s="81">
        <v>4</v>
      </c>
      <c r="AY229" s="82">
        <v>768750</v>
      </c>
      <c r="AZ229" s="83">
        <v>110</v>
      </c>
      <c r="BA229" s="63">
        <v>2</v>
      </c>
      <c r="BB229" s="14">
        <v>1002000</v>
      </c>
      <c r="BC229" s="64">
        <v>16</v>
      </c>
      <c r="BD229" s="81"/>
      <c r="BE229" s="82"/>
      <c r="BF229" s="83"/>
    </row>
    <row r="230" spans="1:58" x14ac:dyDescent="0.2">
      <c r="A230" s="20" t="s">
        <v>258</v>
      </c>
      <c r="B230" s="523">
        <v>10</v>
      </c>
      <c r="C230" s="524" t="s">
        <v>4212</v>
      </c>
      <c r="D230" s="525">
        <v>87</v>
      </c>
      <c r="E230" s="272">
        <v>8</v>
      </c>
      <c r="F230" s="273" t="s">
        <v>3424</v>
      </c>
      <c r="G230" s="273">
        <v>37</v>
      </c>
      <c r="H230" s="145">
        <v>6</v>
      </c>
      <c r="I230" s="146" t="s">
        <v>2682</v>
      </c>
      <c r="J230" s="147">
        <v>68</v>
      </c>
      <c r="K230" s="135">
        <v>4</v>
      </c>
      <c r="L230" s="286" t="s">
        <v>1933</v>
      </c>
      <c r="M230" s="136">
        <v>16</v>
      </c>
      <c r="N230" s="314">
        <v>7</v>
      </c>
      <c r="O230" s="315" t="s">
        <v>1179</v>
      </c>
      <c r="P230" s="316">
        <v>89</v>
      </c>
      <c r="Q230" s="272">
        <v>6</v>
      </c>
      <c r="R230" s="273" t="s">
        <v>442</v>
      </c>
      <c r="S230" s="273">
        <v>129</v>
      </c>
      <c r="T230" s="81">
        <v>6</v>
      </c>
      <c r="U230" s="82">
        <v>464287</v>
      </c>
      <c r="V230" s="83">
        <v>125</v>
      </c>
      <c r="W230" s="63">
        <v>5</v>
      </c>
      <c r="X230" s="14">
        <v>357000</v>
      </c>
      <c r="Y230" s="64">
        <v>212</v>
      </c>
      <c r="Z230" s="81">
        <v>8</v>
      </c>
      <c r="AA230" s="82">
        <v>269193</v>
      </c>
      <c r="AB230" s="83">
        <v>135</v>
      </c>
      <c r="AC230" s="63">
        <v>3</v>
      </c>
      <c r="AD230" s="14">
        <v>313333</v>
      </c>
      <c r="AE230" s="64">
        <v>78</v>
      </c>
      <c r="AF230" s="81">
        <v>5</v>
      </c>
      <c r="AG230" s="82">
        <v>243073</v>
      </c>
      <c r="AH230" s="83">
        <v>177</v>
      </c>
      <c r="AI230" s="63">
        <v>2</v>
      </c>
      <c r="AJ230" s="14">
        <v>392500</v>
      </c>
      <c r="AK230" s="64">
        <v>179</v>
      </c>
      <c r="AL230" s="78">
        <v>2</v>
      </c>
      <c r="AM230" s="79">
        <v>485667</v>
      </c>
      <c r="AN230" s="80">
        <v>87</v>
      </c>
      <c r="AO230" s="63">
        <v>5</v>
      </c>
      <c r="AP230" s="14">
        <v>543580</v>
      </c>
      <c r="AQ230" s="64">
        <v>88</v>
      </c>
      <c r="AR230" s="81">
        <v>7</v>
      </c>
      <c r="AS230" s="82">
        <v>340557</v>
      </c>
      <c r="AT230" s="83">
        <v>65</v>
      </c>
      <c r="AU230" s="63">
        <v>2</v>
      </c>
      <c r="AV230" s="14">
        <v>339500</v>
      </c>
      <c r="AW230" s="64">
        <v>13</v>
      </c>
      <c r="AX230" s="81">
        <v>9</v>
      </c>
      <c r="AY230" s="82">
        <v>424389</v>
      </c>
      <c r="AZ230" s="83">
        <v>154</v>
      </c>
      <c r="BA230" s="63">
        <v>4</v>
      </c>
      <c r="BB230" s="14">
        <v>317875</v>
      </c>
      <c r="BC230" s="64">
        <v>42</v>
      </c>
      <c r="BD230" s="81"/>
      <c r="BE230" s="82"/>
      <c r="BF230" s="83"/>
    </row>
    <row r="231" spans="1:58" x14ac:dyDescent="0.2">
      <c r="A231" s="20" t="s">
        <v>84</v>
      </c>
      <c r="B231" s="523">
        <v>46</v>
      </c>
      <c r="C231" s="524" t="s">
        <v>4213</v>
      </c>
      <c r="D231" s="525">
        <v>37</v>
      </c>
      <c r="E231" s="272">
        <v>68</v>
      </c>
      <c r="F231" s="273" t="s">
        <v>3425</v>
      </c>
      <c r="G231" s="273">
        <v>44</v>
      </c>
      <c r="H231" s="145">
        <v>84</v>
      </c>
      <c r="I231" s="146" t="s">
        <v>2683</v>
      </c>
      <c r="J231" s="147">
        <v>87</v>
      </c>
      <c r="K231" s="135">
        <v>64</v>
      </c>
      <c r="L231" s="286" t="s">
        <v>1934</v>
      </c>
      <c r="M231" s="136">
        <v>67</v>
      </c>
      <c r="N231" s="314">
        <v>75</v>
      </c>
      <c r="O231" s="315" t="s">
        <v>1180</v>
      </c>
      <c r="P231" s="316">
        <v>81</v>
      </c>
      <c r="Q231" s="272">
        <v>73</v>
      </c>
      <c r="R231" s="273" t="s">
        <v>443</v>
      </c>
      <c r="S231" s="273">
        <v>112</v>
      </c>
      <c r="T231" s="81">
        <v>44</v>
      </c>
      <c r="U231" s="82">
        <v>225583</v>
      </c>
      <c r="V231" s="83">
        <v>104</v>
      </c>
      <c r="W231" s="63">
        <v>72</v>
      </c>
      <c r="X231" s="14">
        <v>277585</v>
      </c>
      <c r="Y231" s="64">
        <v>99</v>
      </c>
      <c r="Z231" s="81">
        <v>53</v>
      </c>
      <c r="AA231" s="82">
        <v>235812</v>
      </c>
      <c r="AB231" s="83">
        <v>146</v>
      </c>
      <c r="AC231" s="63">
        <v>44</v>
      </c>
      <c r="AD231" s="14">
        <v>234840</v>
      </c>
      <c r="AE231" s="64">
        <v>117</v>
      </c>
      <c r="AF231" s="81">
        <v>43</v>
      </c>
      <c r="AG231" s="82">
        <v>272136</v>
      </c>
      <c r="AH231" s="83">
        <v>132</v>
      </c>
      <c r="AI231" s="63">
        <v>48</v>
      </c>
      <c r="AJ231" s="14">
        <v>237372</v>
      </c>
      <c r="AK231" s="64">
        <v>93</v>
      </c>
      <c r="AL231" s="78">
        <v>51</v>
      </c>
      <c r="AM231" s="79">
        <v>280349</v>
      </c>
      <c r="AN231" s="80">
        <v>92</v>
      </c>
      <c r="AO231" s="63">
        <v>68</v>
      </c>
      <c r="AP231" s="14">
        <v>285874</v>
      </c>
      <c r="AQ231" s="64">
        <v>95</v>
      </c>
      <c r="AR231" s="81">
        <v>64</v>
      </c>
      <c r="AS231" s="82">
        <v>278763</v>
      </c>
      <c r="AT231" s="83">
        <v>84</v>
      </c>
      <c r="AU231" s="63">
        <v>57</v>
      </c>
      <c r="AV231" s="14">
        <v>264305</v>
      </c>
      <c r="AW231" s="64">
        <v>65</v>
      </c>
      <c r="AX231" s="81">
        <v>62</v>
      </c>
      <c r="AY231" s="82">
        <v>219917</v>
      </c>
      <c r="AZ231" s="83">
        <v>51</v>
      </c>
      <c r="BA231" s="63">
        <v>77</v>
      </c>
      <c r="BB231" s="14">
        <v>255945</v>
      </c>
      <c r="BC231" s="64">
        <v>80</v>
      </c>
      <c r="BD231" s="81">
        <v>71</v>
      </c>
      <c r="BE231" s="82">
        <v>236870</v>
      </c>
      <c r="BF231" s="83">
        <v>76</v>
      </c>
    </row>
    <row r="232" spans="1:58" x14ac:dyDescent="0.2">
      <c r="A232" s="20" t="s">
        <v>85</v>
      </c>
      <c r="B232" s="523">
        <v>22</v>
      </c>
      <c r="C232" s="524" t="s">
        <v>4214</v>
      </c>
      <c r="D232" s="525">
        <v>134</v>
      </c>
      <c r="E232" s="272">
        <v>7</v>
      </c>
      <c r="F232" s="273" t="s">
        <v>3426</v>
      </c>
      <c r="G232" s="273">
        <v>86</v>
      </c>
      <c r="H232" s="145">
        <v>10</v>
      </c>
      <c r="I232" s="146" t="s">
        <v>2684</v>
      </c>
      <c r="J232" s="147">
        <v>68</v>
      </c>
      <c r="K232" s="135">
        <v>10</v>
      </c>
      <c r="L232" s="286" t="s">
        <v>1935</v>
      </c>
      <c r="M232" s="136">
        <v>127</v>
      </c>
      <c r="N232" s="314">
        <v>11</v>
      </c>
      <c r="O232" s="315" t="s">
        <v>1181</v>
      </c>
      <c r="P232" s="316">
        <v>162</v>
      </c>
      <c r="Q232" s="272">
        <v>6</v>
      </c>
      <c r="R232" s="273" t="s">
        <v>444</v>
      </c>
      <c r="S232" s="273">
        <v>43</v>
      </c>
      <c r="T232" s="81">
        <v>6</v>
      </c>
      <c r="U232" s="82">
        <v>297300</v>
      </c>
      <c r="V232" s="83">
        <v>118</v>
      </c>
      <c r="W232" s="63">
        <v>13</v>
      </c>
      <c r="X232" s="14">
        <v>541532</v>
      </c>
      <c r="Y232" s="64">
        <v>179</v>
      </c>
      <c r="Z232" s="81">
        <v>7</v>
      </c>
      <c r="AA232" s="82">
        <v>393830</v>
      </c>
      <c r="AB232" s="83">
        <v>97</v>
      </c>
      <c r="AC232" s="63">
        <v>6</v>
      </c>
      <c r="AD232" s="14">
        <v>318875</v>
      </c>
      <c r="AE232" s="64">
        <v>198</v>
      </c>
      <c r="AF232" s="81">
        <v>6</v>
      </c>
      <c r="AG232" s="82">
        <v>415364</v>
      </c>
      <c r="AH232" s="83">
        <v>150</v>
      </c>
      <c r="AI232" s="63">
        <v>4</v>
      </c>
      <c r="AJ232" s="14">
        <v>466600</v>
      </c>
      <c r="AK232" s="64">
        <v>126</v>
      </c>
      <c r="AL232" s="78">
        <v>10</v>
      </c>
      <c r="AM232" s="79">
        <v>359290</v>
      </c>
      <c r="AN232" s="80">
        <v>109</v>
      </c>
      <c r="AO232" s="63">
        <v>5</v>
      </c>
      <c r="AP232" s="14">
        <v>387000</v>
      </c>
      <c r="AQ232" s="64">
        <v>72</v>
      </c>
      <c r="AR232" s="81">
        <v>10</v>
      </c>
      <c r="AS232" s="82">
        <v>511940</v>
      </c>
      <c r="AT232" s="83">
        <v>97</v>
      </c>
      <c r="AU232" s="63">
        <v>12</v>
      </c>
      <c r="AV232" s="14">
        <v>437317</v>
      </c>
      <c r="AW232" s="64">
        <v>94</v>
      </c>
      <c r="AX232" s="81">
        <v>13</v>
      </c>
      <c r="AY232" s="82">
        <v>510166</v>
      </c>
      <c r="AZ232" s="83">
        <v>100</v>
      </c>
      <c r="BA232" s="63">
        <v>10</v>
      </c>
      <c r="BB232" s="14">
        <v>398880</v>
      </c>
      <c r="BC232" s="64">
        <v>97</v>
      </c>
      <c r="BD232" s="81">
        <v>8</v>
      </c>
      <c r="BE232" s="82">
        <v>317975</v>
      </c>
      <c r="BF232" s="83">
        <v>97</v>
      </c>
    </row>
    <row r="233" spans="1:58" x14ac:dyDescent="0.2">
      <c r="A233" s="20" t="s">
        <v>86</v>
      </c>
      <c r="B233" s="523">
        <v>15</v>
      </c>
      <c r="C233" s="524" t="s">
        <v>4215</v>
      </c>
      <c r="D233" s="525">
        <v>30</v>
      </c>
      <c r="E233" s="272">
        <v>32</v>
      </c>
      <c r="F233" s="273" t="s">
        <v>3427</v>
      </c>
      <c r="G233" s="273">
        <v>41</v>
      </c>
      <c r="H233" s="145">
        <v>18</v>
      </c>
      <c r="I233" s="146" t="s">
        <v>2685</v>
      </c>
      <c r="J233" s="147">
        <v>102</v>
      </c>
      <c r="K233" s="135">
        <v>23</v>
      </c>
      <c r="L233" s="286" t="s">
        <v>1936</v>
      </c>
      <c r="M233" s="136">
        <v>69</v>
      </c>
      <c r="N233" s="314">
        <v>13</v>
      </c>
      <c r="O233" s="315" t="s">
        <v>1182</v>
      </c>
      <c r="P233" s="316">
        <v>65</v>
      </c>
      <c r="Q233" s="272">
        <v>28</v>
      </c>
      <c r="R233" s="273" t="s">
        <v>445</v>
      </c>
      <c r="S233" s="273">
        <v>71</v>
      </c>
      <c r="T233" s="81">
        <v>26</v>
      </c>
      <c r="U233" s="82">
        <v>294228</v>
      </c>
      <c r="V233" s="83">
        <v>115</v>
      </c>
      <c r="W233" s="63">
        <v>18</v>
      </c>
      <c r="X233" s="14">
        <v>268405</v>
      </c>
      <c r="Y233" s="64">
        <v>103</v>
      </c>
      <c r="Z233" s="81">
        <v>15</v>
      </c>
      <c r="AA233" s="82">
        <v>272081</v>
      </c>
      <c r="AB233" s="83">
        <v>73</v>
      </c>
      <c r="AC233" s="63">
        <v>5</v>
      </c>
      <c r="AD233" s="14">
        <v>250700</v>
      </c>
      <c r="AE233" s="64">
        <v>150</v>
      </c>
      <c r="AF233" s="81">
        <v>10</v>
      </c>
      <c r="AG233" s="82">
        <v>248070</v>
      </c>
      <c r="AH233" s="83">
        <v>115</v>
      </c>
      <c r="AI233" s="63">
        <v>17</v>
      </c>
      <c r="AJ233" s="14">
        <v>253976</v>
      </c>
      <c r="AK233" s="64">
        <v>79</v>
      </c>
      <c r="AL233" s="78">
        <v>23</v>
      </c>
      <c r="AM233" s="79">
        <v>293374</v>
      </c>
      <c r="AN233" s="80">
        <v>100</v>
      </c>
      <c r="AO233" s="63">
        <v>26</v>
      </c>
      <c r="AP233" s="14">
        <v>284910</v>
      </c>
      <c r="AQ233" s="64">
        <v>107</v>
      </c>
      <c r="AR233" s="81">
        <v>30</v>
      </c>
      <c r="AS233" s="82">
        <v>297801</v>
      </c>
      <c r="AT233" s="83">
        <v>74</v>
      </c>
      <c r="AU233" s="63">
        <v>26</v>
      </c>
      <c r="AV233" s="14">
        <v>281985</v>
      </c>
      <c r="AW233" s="64">
        <v>59</v>
      </c>
      <c r="AX233" s="81">
        <v>17</v>
      </c>
      <c r="AY233" s="82">
        <v>252587</v>
      </c>
      <c r="AZ233" s="83">
        <v>61</v>
      </c>
      <c r="BA233" s="63">
        <v>14</v>
      </c>
      <c r="BB233" s="14">
        <v>218950</v>
      </c>
      <c r="BC233" s="64">
        <v>80</v>
      </c>
      <c r="BD233" s="81">
        <v>20</v>
      </c>
      <c r="BE233" s="82">
        <v>217830</v>
      </c>
      <c r="BF233" s="83">
        <v>53</v>
      </c>
    </row>
    <row r="234" spans="1:58" x14ac:dyDescent="0.2">
      <c r="A234" s="20" t="s">
        <v>87</v>
      </c>
      <c r="B234" s="523">
        <v>15</v>
      </c>
      <c r="C234" s="524" t="s">
        <v>4216</v>
      </c>
      <c r="D234" s="525">
        <v>41</v>
      </c>
      <c r="E234" s="272">
        <v>6</v>
      </c>
      <c r="F234" s="273" t="s">
        <v>3428</v>
      </c>
      <c r="G234" s="273">
        <v>23</v>
      </c>
      <c r="H234" s="145">
        <v>12</v>
      </c>
      <c r="I234" s="146" t="s">
        <v>2686</v>
      </c>
      <c r="J234" s="147">
        <v>65</v>
      </c>
      <c r="K234" s="135">
        <v>9</v>
      </c>
      <c r="L234" s="286" t="s">
        <v>1937</v>
      </c>
      <c r="M234" s="136">
        <v>43</v>
      </c>
      <c r="N234" s="314">
        <v>14</v>
      </c>
      <c r="O234" s="315" t="s">
        <v>1183</v>
      </c>
      <c r="P234" s="316">
        <v>78</v>
      </c>
      <c r="Q234" s="272">
        <v>7</v>
      </c>
      <c r="R234" s="273" t="s">
        <v>446</v>
      </c>
      <c r="S234" s="273">
        <v>67</v>
      </c>
      <c r="T234" s="81">
        <v>11</v>
      </c>
      <c r="U234" s="82">
        <v>238545</v>
      </c>
      <c r="V234" s="83">
        <v>102</v>
      </c>
      <c r="W234" s="63">
        <v>14</v>
      </c>
      <c r="X234" s="14">
        <v>240956</v>
      </c>
      <c r="Y234" s="64">
        <v>98</v>
      </c>
      <c r="Z234" s="81">
        <v>5</v>
      </c>
      <c r="AA234" s="82">
        <v>301260</v>
      </c>
      <c r="AB234" s="83">
        <v>171</v>
      </c>
      <c r="AC234" s="63">
        <v>8</v>
      </c>
      <c r="AD234" s="14">
        <v>228738</v>
      </c>
      <c r="AE234" s="64">
        <v>104</v>
      </c>
      <c r="AF234" s="81">
        <v>9</v>
      </c>
      <c r="AG234" s="82">
        <v>214722</v>
      </c>
      <c r="AH234" s="83">
        <v>121</v>
      </c>
      <c r="AI234" s="63">
        <v>6</v>
      </c>
      <c r="AJ234" s="14">
        <v>351167</v>
      </c>
      <c r="AK234" s="64">
        <v>143</v>
      </c>
      <c r="AL234" s="78">
        <v>8</v>
      </c>
      <c r="AM234" s="79">
        <v>250188</v>
      </c>
      <c r="AN234" s="80">
        <v>88</v>
      </c>
      <c r="AO234" s="63">
        <v>13</v>
      </c>
      <c r="AP234" s="14">
        <v>344769</v>
      </c>
      <c r="AQ234" s="64">
        <v>98</v>
      </c>
      <c r="AR234" s="81">
        <v>14</v>
      </c>
      <c r="AS234" s="82">
        <v>315221</v>
      </c>
      <c r="AT234" s="83">
        <v>101</v>
      </c>
      <c r="AU234" s="63">
        <v>13</v>
      </c>
      <c r="AV234" s="14">
        <v>285100</v>
      </c>
      <c r="AW234" s="64">
        <v>81</v>
      </c>
      <c r="AX234" s="81">
        <v>9</v>
      </c>
      <c r="AY234" s="82">
        <v>244544</v>
      </c>
      <c r="AZ234" s="83">
        <v>86</v>
      </c>
      <c r="BA234" s="63">
        <v>10</v>
      </c>
      <c r="BB234" s="14">
        <v>276600</v>
      </c>
      <c r="BC234" s="64">
        <v>51</v>
      </c>
      <c r="BD234" s="81">
        <v>15</v>
      </c>
      <c r="BE234" s="82">
        <v>250583</v>
      </c>
      <c r="BF234" s="83">
        <v>75</v>
      </c>
    </row>
    <row r="235" spans="1:58" x14ac:dyDescent="0.2">
      <c r="A235" s="20" t="s">
        <v>259</v>
      </c>
      <c r="B235" s="523">
        <v>5</v>
      </c>
      <c r="C235" s="524" t="s">
        <v>4217</v>
      </c>
      <c r="D235" s="525">
        <v>37</v>
      </c>
      <c r="E235" s="272">
        <v>5</v>
      </c>
      <c r="F235" s="273" t="s">
        <v>3429</v>
      </c>
      <c r="G235" s="273">
        <v>42</v>
      </c>
      <c r="H235" s="145">
        <v>6</v>
      </c>
      <c r="I235" s="146" t="s">
        <v>2687</v>
      </c>
      <c r="J235" s="147">
        <v>70</v>
      </c>
      <c r="K235" s="135">
        <v>9</v>
      </c>
      <c r="L235" s="286" t="s">
        <v>1938</v>
      </c>
      <c r="M235" s="136">
        <v>60</v>
      </c>
      <c r="N235" s="314">
        <v>7</v>
      </c>
      <c r="O235" s="315" t="s">
        <v>1184</v>
      </c>
      <c r="P235" s="316">
        <v>127</v>
      </c>
      <c r="Q235" s="272">
        <v>5</v>
      </c>
      <c r="R235" s="273" t="s">
        <v>447</v>
      </c>
      <c r="S235" s="273">
        <v>78</v>
      </c>
      <c r="T235" s="81">
        <v>2</v>
      </c>
      <c r="U235" s="82">
        <v>173600</v>
      </c>
      <c r="V235" s="83">
        <v>30</v>
      </c>
      <c r="W235" s="63">
        <v>6</v>
      </c>
      <c r="X235" s="14">
        <v>526000</v>
      </c>
      <c r="Y235" s="64">
        <v>65</v>
      </c>
      <c r="Z235" s="81">
        <v>4</v>
      </c>
      <c r="AA235" s="82">
        <v>325250</v>
      </c>
      <c r="AB235" s="83">
        <v>81</v>
      </c>
      <c r="AC235" s="63">
        <v>3</v>
      </c>
      <c r="AD235" s="14">
        <v>425833</v>
      </c>
      <c r="AE235" s="64">
        <v>79</v>
      </c>
      <c r="AF235" s="78">
        <v>3</v>
      </c>
      <c r="AG235" s="82">
        <v>345633</v>
      </c>
      <c r="AH235" s="83">
        <v>118</v>
      </c>
      <c r="AI235" s="63">
        <v>1</v>
      </c>
      <c r="AJ235" s="14">
        <v>325000</v>
      </c>
      <c r="AK235" s="64">
        <v>131</v>
      </c>
      <c r="AL235" s="78">
        <v>3</v>
      </c>
      <c r="AM235" s="79">
        <v>362233</v>
      </c>
      <c r="AN235" s="80">
        <v>48</v>
      </c>
      <c r="AO235" s="63">
        <v>6</v>
      </c>
      <c r="AP235" s="14">
        <v>836417</v>
      </c>
      <c r="AQ235" s="64">
        <v>50</v>
      </c>
      <c r="AR235" s="81">
        <v>3</v>
      </c>
      <c r="AS235" s="82">
        <v>227967</v>
      </c>
      <c r="AT235" s="83">
        <v>44</v>
      </c>
      <c r="AU235" s="63">
        <v>2</v>
      </c>
      <c r="AV235" s="14">
        <v>238450</v>
      </c>
      <c r="AW235" s="64">
        <v>27</v>
      </c>
      <c r="AX235" s="81">
        <v>8</v>
      </c>
      <c r="AY235" s="82">
        <v>390438</v>
      </c>
      <c r="AZ235" s="83">
        <v>80</v>
      </c>
      <c r="BA235" s="63">
        <v>3</v>
      </c>
      <c r="BB235" s="14">
        <v>207833</v>
      </c>
      <c r="BC235" s="64">
        <v>78</v>
      </c>
      <c r="BD235" s="81"/>
      <c r="BE235" s="82"/>
      <c r="BF235" s="83"/>
    </row>
    <row r="236" spans="1:58" x14ac:dyDescent="0.2">
      <c r="A236" s="24" t="s">
        <v>16</v>
      </c>
      <c r="B236" s="523">
        <v>223</v>
      </c>
      <c r="C236" s="524" t="s">
        <v>4218</v>
      </c>
      <c r="D236" s="525">
        <v>33</v>
      </c>
      <c r="E236" s="272">
        <v>190</v>
      </c>
      <c r="F236" s="273" t="s">
        <v>3430</v>
      </c>
      <c r="G236" s="273">
        <v>43</v>
      </c>
      <c r="H236" s="139">
        <v>210</v>
      </c>
      <c r="I236" s="140" t="s">
        <v>2688</v>
      </c>
      <c r="J236" s="141">
        <v>50</v>
      </c>
      <c r="K236" s="131">
        <v>196</v>
      </c>
      <c r="L236" s="305" t="s">
        <v>1939</v>
      </c>
      <c r="M236" s="132">
        <v>61</v>
      </c>
      <c r="N236" s="317">
        <v>173</v>
      </c>
      <c r="O236" s="318" t="s">
        <v>1185</v>
      </c>
      <c r="P236" s="319">
        <v>94</v>
      </c>
      <c r="Q236" s="275">
        <v>174</v>
      </c>
      <c r="R236" s="276" t="s">
        <v>448</v>
      </c>
      <c r="S236" s="276">
        <v>81</v>
      </c>
      <c r="T236" s="85">
        <v>167</v>
      </c>
      <c r="U236" s="85">
        <v>195963</v>
      </c>
      <c r="V236" s="86">
        <v>80</v>
      </c>
      <c r="W236" s="15">
        <v>173</v>
      </c>
      <c r="X236" s="15">
        <v>186310</v>
      </c>
      <c r="Y236" s="66">
        <v>107</v>
      </c>
      <c r="Z236" s="85">
        <v>171</v>
      </c>
      <c r="AA236" s="85">
        <v>175309</v>
      </c>
      <c r="AB236" s="86">
        <v>123</v>
      </c>
      <c r="AC236" s="15">
        <v>123</v>
      </c>
      <c r="AD236" s="15">
        <v>183140</v>
      </c>
      <c r="AE236" s="66">
        <v>124</v>
      </c>
      <c r="AF236" s="85">
        <v>119</v>
      </c>
      <c r="AG236" s="85">
        <v>195213</v>
      </c>
      <c r="AH236" s="86">
        <v>100</v>
      </c>
      <c r="AI236" s="15">
        <v>121</v>
      </c>
      <c r="AJ236" s="15">
        <v>218873</v>
      </c>
      <c r="AK236" s="66">
        <v>109</v>
      </c>
      <c r="AL236" s="112">
        <v>154</v>
      </c>
      <c r="AM236" s="112">
        <v>215260</v>
      </c>
      <c r="AN236" s="113">
        <v>99</v>
      </c>
      <c r="AO236" s="15">
        <v>208</v>
      </c>
      <c r="AP236" s="15">
        <v>207995</v>
      </c>
      <c r="AQ236" s="66">
        <v>107</v>
      </c>
      <c r="AR236" s="85">
        <v>227</v>
      </c>
      <c r="AS236" s="85">
        <v>221548</v>
      </c>
      <c r="AT236" s="86">
        <v>88</v>
      </c>
      <c r="AU236" s="15">
        <v>239</v>
      </c>
      <c r="AV236" s="15">
        <v>209512</v>
      </c>
      <c r="AW236" s="66">
        <v>60</v>
      </c>
      <c r="AX236" s="85">
        <v>196</v>
      </c>
      <c r="AY236" s="85">
        <v>204968</v>
      </c>
      <c r="AZ236" s="86">
        <v>54</v>
      </c>
      <c r="BA236" s="15">
        <v>210</v>
      </c>
      <c r="BB236" s="15">
        <v>178736</v>
      </c>
      <c r="BC236" s="15">
        <v>44</v>
      </c>
      <c r="BD236" s="85">
        <v>202</v>
      </c>
      <c r="BE236" s="85">
        <v>168297</v>
      </c>
      <c r="BF236" s="86">
        <v>85</v>
      </c>
    </row>
    <row r="237" spans="1:58" x14ac:dyDescent="0.2">
      <c r="B237" s="547"/>
      <c r="C237" s="548"/>
      <c r="D237" s="549"/>
      <c r="E237" s="493"/>
      <c r="F237" s="494"/>
      <c r="G237" s="495"/>
      <c r="H237" s="343"/>
      <c r="I237" s="343"/>
      <c r="J237" s="343"/>
      <c r="K237"/>
      <c r="M237"/>
      <c r="N237" s="478"/>
      <c r="O237" s="478"/>
      <c r="P237" s="478"/>
      <c r="Q237" s="273"/>
      <c r="R237" s="273"/>
      <c r="S237" s="273"/>
      <c r="T237" s="363"/>
      <c r="U237" s="363"/>
      <c r="V237" s="363"/>
      <c r="Z237" s="363"/>
      <c r="AA237" s="363"/>
      <c r="AB237" s="363"/>
      <c r="AF237" s="363"/>
      <c r="AG237" s="363"/>
      <c r="AH237" s="363"/>
      <c r="AI237" s="14"/>
      <c r="AJ237" s="14"/>
      <c r="AK237" s="14"/>
      <c r="AL237" s="360"/>
      <c r="AM237" s="360"/>
      <c r="AN237" s="360"/>
      <c r="AR237" s="363"/>
      <c r="AS237" s="363"/>
      <c r="AT237" s="363"/>
      <c r="AX237" s="363"/>
      <c r="AY237" s="363"/>
      <c r="AZ237" s="363"/>
      <c r="BD237" s="363"/>
      <c r="BE237" s="363"/>
      <c r="BF237" s="363"/>
    </row>
    <row r="238" spans="1:58" x14ac:dyDescent="0.2">
      <c r="B238" s="477">
        <v>2020</v>
      </c>
      <c r="C238" s="500"/>
      <c r="D238" s="348"/>
      <c r="E238" s="457">
        <v>2019</v>
      </c>
      <c r="F238" s="4"/>
      <c r="G238" s="458"/>
    </row>
    <row r="239" spans="1:58" x14ac:dyDescent="0.2">
      <c r="A239" s="21"/>
      <c r="B239" s="230" t="s">
        <v>262</v>
      </c>
      <c r="C239" s="231" t="s">
        <v>263</v>
      </c>
      <c r="D239" s="232" t="s">
        <v>264</v>
      </c>
      <c r="E239" s="257" t="s">
        <v>262</v>
      </c>
      <c r="F239" s="258" t="s">
        <v>263</v>
      </c>
      <c r="G239" s="259" t="s">
        <v>264</v>
      </c>
    </row>
    <row r="240" spans="1:58" ht="15" x14ac:dyDescent="0.2">
      <c r="A240" s="204" t="s">
        <v>3468</v>
      </c>
      <c r="B240" s="518">
        <v>68</v>
      </c>
      <c r="C240" s="519" t="s">
        <v>4234</v>
      </c>
      <c r="D240" s="520">
        <v>112</v>
      </c>
      <c r="E240" s="496">
        <v>67</v>
      </c>
      <c r="F240" s="497" t="s">
        <v>3469</v>
      </c>
      <c r="G240" s="498">
        <v>112</v>
      </c>
    </row>
    <row r="241" spans="1:55" x14ac:dyDescent="0.2">
      <c r="A241" s="484" t="s">
        <v>3447</v>
      </c>
      <c r="B241" s="430">
        <v>2</v>
      </c>
      <c r="C241" s="524" t="s">
        <v>4220</v>
      </c>
      <c r="D241" s="525">
        <v>114</v>
      </c>
      <c r="E241" s="269">
        <v>2</v>
      </c>
      <c r="F241" s="270" t="s">
        <v>3432</v>
      </c>
      <c r="G241" s="271">
        <v>96</v>
      </c>
      <c r="AL241" s="16"/>
      <c r="AM241" s="16"/>
      <c r="AN241" s="16"/>
      <c r="AR241" s="3"/>
      <c r="AS241" s="3"/>
      <c r="AT241" s="3"/>
      <c r="AU241" s="3"/>
      <c r="AV241" s="3"/>
      <c r="AW241" s="3"/>
      <c r="BA241" s="3"/>
      <c r="BB241" s="3"/>
      <c r="BC241" s="3"/>
    </row>
    <row r="242" spans="1:55" x14ac:dyDescent="0.2">
      <c r="A242" s="484" t="s">
        <v>3448</v>
      </c>
      <c r="B242" s="523">
        <v>0</v>
      </c>
      <c r="C242" s="524" t="s">
        <v>270</v>
      </c>
      <c r="D242" s="525">
        <v>0</v>
      </c>
      <c r="E242" s="272">
        <v>3</v>
      </c>
      <c r="F242" s="273" t="s">
        <v>3433</v>
      </c>
      <c r="G242" s="274">
        <v>83</v>
      </c>
      <c r="AL242" s="16"/>
      <c r="AM242" s="16"/>
      <c r="AN242" s="16"/>
    </row>
    <row r="243" spans="1:55" x14ac:dyDescent="0.2">
      <c r="A243" s="484" t="s">
        <v>3449</v>
      </c>
      <c r="B243" s="523">
        <v>2</v>
      </c>
      <c r="C243" s="524" t="s">
        <v>4221</v>
      </c>
      <c r="D243" s="525">
        <v>97</v>
      </c>
      <c r="E243" s="272">
        <v>1</v>
      </c>
      <c r="F243" s="273" t="s">
        <v>3434</v>
      </c>
      <c r="G243" s="274">
        <v>174</v>
      </c>
    </row>
    <row r="244" spans="1:55" x14ac:dyDescent="0.2">
      <c r="A244" s="484" t="s">
        <v>3450</v>
      </c>
      <c r="B244" s="523">
        <v>3</v>
      </c>
      <c r="C244" s="524" t="s">
        <v>4222</v>
      </c>
      <c r="D244" s="525">
        <v>188</v>
      </c>
      <c r="E244" s="272">
        <v>1</v>
      </c>
      <c r="F244" s="273" t="s">
        <v>3435</v>
      </c>
      <c r="G244" s="274">
        <v>205</v>
      </c>
    </row>
    <row r="245" spans="1:55" x14ac:dyDescent="0.2">
      <c r="A245" s="484" t="s">
        <v>3451</v>
      </c>
      <c r="B245" s="523">
        <v>0</v>
      </c>
      <c r="C245" s="524" t="s">
        <v>270</v>
      </c>
      <c r="D245" s="525">
        <v>0</v>
      </c>
      <c r="E245" s="272">
        <v>1</v>
      </c>
      <c r="F245" s="273" t="s">
        <v>2551</v>
      </c>
      <c r="G245" s="274">
        <v>39</v>
      </c>
    </row>
    <row r="246" spans="1:55" x14ac:dyDescent="0.2">
      <c r="A246" s="484" t="s">
        <v>3452</v>
      </c>
      <c r="B246" s="523">
        <v>4</v>
      </c>
      <c r="C246" s="524" t="s">
        <v>4223</v>
      </c>
      <c r="D246" s="525">
        <v>68</v>
      </c>
      <c r="E246" s="272">
        <v>0</v>
      </c>
      <c r="F246" s="273" t="s">
        <v>270</v>
      </c>
      <c r="G246" s="274">
        <v>0</v>
      </c>
    </row>
    <row r="247" spans="1:55" x14ac:dyDescent="0.2">
      <c r="A247" s="484" t="s">
        <v>3453</v>
      </c>
      <c r="B247" s="523">
        <v>3</v>
      </c>
      <c r="C247" s="524" t="s">
        <v>4224</v>
      </c>
      <c r="D247" s="525">
        <v>166</v>
      </c>
      <c r="E247" s="272">
        <v>2</v>
      </c>
      <c r="F247" s="273" t="s">
        <v>3436</v>
      </c>
      <c r="G247" s="274">
        <v>134</v>
      </c>
    </row>
    <row r="248" spans="1:55" x14ac:dyDescent="0.2">
      <c r="A248" s="484" t="s">
        <v>3454</v>
      </c>
      <c r="B248" s="523">
        <v>1</v>
      </c>
      <c r="C248" s="524" t="s">
        <v>4225</v>
      </c>
      <c r="D248" s="525">
        <v>13</v>
      </c>
      <c r="E248" s="272">
        <v>2</v>
      </c>
      <c r="F248" s="273" t="s">
        <v>3437</v>
      </c>
      <c r="G248" s="274">
        <v>326</v>
      </c>
    </row>
    <row r="249" spans="1:55" x14ac:dyDescent="0.2">
      <c r="A249" s="484" t="s">
        <v>3455</v>
      </c>
      <c r="B249" s="523">
        <v>2</v>
      </c>
      <c r="C249" s="524" t="s">
        <v>4226</v>
      </c>
      <c r="D249" s="525">
        <v>73</v>
      </c>
      <c r="E249" s="272">
        <v>1</v>
      </c>
      <c r="F249" s="273" t="s">
        <v>3438</v>
      </c>
      <c r="G249" s="274">
        <v>81</v>
      </c>
    </row>
    <row r="250" spans="1:55" x14ac:dyDescent="0.2">
      <c r="A250" s="484" t="s">
        <v>3456</v>
      </c>
      <c r="B250" s="523">
        <v>1</v>
      </c>
      <c r="C250" s="524" t="s">
        <v>493</v>
      </c>
      <c r="D250" s="525">
        <v>436</v>
      </c>
      <c r="E250" s="272">
        <v>2</v>
      </c>
      <c r="F250" s="273" t="s">
        <v>378</v>
      </c>
      <c r="G250" s="274">
        <v>134</v>
      </c>
    </row>
    <row r="251" spans="1:55" x14ac:dyDescent="0.2">
      <c r="A251" s="484" t="s">
        <v>3457</v>
      </c>
      <c r="B251" s="523">
        <v>19</v>
      </c>
      <c r="C251" s="524" t="s">
        <v>4227</v>
      </c>
      <c r="D251" s="525">
        <v>83</v>
      </c>
      <c r="E251" s="272">
        <v>23</v>
      </c>
      <c r="F251" s="273" t="s">
        <v>3439</v>
      </c>
      <c r="G251" s="274">
        <v>68</v>
      </c>
    </row>
    <row r="252" spans="1:55" x14ac:dyDescent="0.2">
      <c r="A252" s="484" t="s">
        <v>3458</v>
      </c>
      <c r="B252" s="523">
        <v>1</v>
      </c>
      <c r="C252" s="524" t="s">
        <v>4228</v>
      </c>
      <c r="D252" s="525">
        <v>267</v>
      </c>
      <c r="E252" s="272">
        <v>2</v>
      </c>
      <c r="F252" s="273" t="s">
        <v>3440</v>
      </c>
      <c r="G252" s="274">
        <v>193</v>
      </c>
    </row>
    <row r="253" spans="1:55" x14ac:dyDescent="0.2">
      <c r="A253" s="484" t="s">
        <v>3459</v>
      </c>
      <c r="B253" s="523">
        <v>0</v>
      </c>
      <c r="C253" s="524" t="s">
        <v>270</v>
      </c>
      <c r="D253" s="525">
        <v>0</v>
      </c>
      <c r="E253" s="272">
        <v>0</v>
      </c>
      <c r="F253" s="273" t="s">
        <v>270</v>
      </c>
      <c r="G253" s="274">
        <v>0</v>
      </c>
    </row>
    <row r="254" spans="1:55" x14ac:dyDescent="0.2">
      <c r="A254" s="484" t="s">
        <v>3460</v>
      </c>
      <c r="B254" s="523">
        <v>9</v>
      </c>
      <c r="C254" s="524" t="s">
        <v>4229</v>
      </c>
      <c r="D254" s="525">
        <v>55</v>
      </c>
      <c r="E254" s="272">
        <v>4</v>
      </c>
      <c r="F254" s="273" t="s">
        <v>3441</v>
      </c>
      <c r="G254" s="274">
        <v>176</v>
      </c>
    </row>
    <row r="255" spans="1:55" x14ac:dyDescent="0.2">
      <c r="A255" s="484" t="s">
        <v>3461</v>
      </c>
      <c r="B255" s="523">
        <v>8</v>
      </c>
      <c r="C255" s="524" t="s">
        <v>4230</v>
      </c>
      <c r="D255" s="525">
        <v>90</v>
      </c>
      <c r="E255" s="272">
        <v>10</v>
      </c>
      <c r="F255" s="273" t="s">
        <v>3442</v>
      </c>
      <c r="G255" s="274">
        <v>95</v>
      </c>
    </row>
    <row r="256" spans="1:55" x14ac:dyDescent="0.2">
      <c r="A256" s="484" t="s">
        <v>3462</v>
      </c>
      <c r="B256" s="523">
        <v>3</v>
      </c>
      <c r="C256" s="524" t="s">
        <v>4231</v>
      </c>
      <c r="D256" s="525">
        <v>70</v>
      </c>
      <c r="E256" s="272">
        <v>3</v>
      </c>
      <c r="F256" s="273" t="s">
        <v>3443</v>
      </c>
      <c r="G256" s="274">
        <v>143</v>
      </c>
    </row>
    <row r="257" spans="1:7" x14ac:dyDescent="0.2">
      <c r="A257" s="484" t="s">
        <v>3463</v>
      </c>
      <c r="B257" s="523">
        <v>0</v>
      </c>
      <c r="C257" s="524" t="s">
        <v>270</v>
      </c>
      <c r="D257" s="525">
        <v>0</v>
      </c>
      <c r="E257" s="272">
        <v>0</v>
      </c>
      <c r="F257" s="273" t="s">
        <v>270</v>
      </c>
      <c r="G257" s="274">
        <v>0</v>
      </c>
    </row>
    <row r="258" spans="1:7" x14ac:dyDescent="0.2">
      <c r="A258" s="484" t="s">
        <v>3464</v>
      </c>
      <c r="B258" s="523">
        <v>0</v>
      </c>
      <c r="C258" s="524" t="s">
        <v>270</v>
      </c>
      <c r="D258" s="525">
        <v>0</v>
      </c>
      <c r="E258" s="272">
        <v>2</v>
      </c>
      <c r="F258" s="273" t="s">
        <v>3444</v>
      </c>
      <c r="G258" s="274">
        <v>147</v>
      </c>
    </row>
    <row r="259" spans="1:7" x14ac:dyDescent="0.2">
      <c r="A259" s="484" t="s">
        <v>3465</v>
      </c>
      <c r="B259" s="523">
        <v>7</v>
      </c>
      <c r="C259" s="524" t="s">
        <v>4232</v>
      </c>
      <c r="D259" s="525">
        <v>256</v>
      </c>
      <c r="E259" s="272">
        <v>3</v>
      </c>
      <c r="F259" s="273" t="s">
        <v>2748</v>
      </c>
      <c r="G259" s="274">
        <v>146</v>
      </c>
    </row>
    <row r="260" spans="1:7" x14ac:dyDescent="0.2">
      <c r="A260" s="484" t="s">
        <v>3466</v>
      </c>
      <c r="B260" s="523">
        <v>0</v>
      </c>
      <c r="C260" s="524" t="s">
        <v>270</v>
      </c>
      <c r="D260" s="525">
        <v>0</v>
      </c>
      <c r="E260" s="272">
        <v>3</v>
      </c>
      <c r="F260" s="273" t="s">
        <v>3445</v>
      </c>
      <c r="G260" s="274">
        <v>76</v>
      </c>
    </row>
    <row r="261" spans="1:7" x14ac:dyDescent="0.2">
      <c r="A261" s="484" t="s">
        <v>3467</v>
      </c>
      <c r="B261" s="533">
        <v>3</v>
      </c>
      <c r="C261" s="527" t="s">
        <v>4233</v>
      </c>
      <c r="D261" s="528">
        <v>66</v>
      </c>
      <c r="E261" s="275">
        <v>2</v>
      </c>
      <c r="F261" s="276" t="s">
        <v>3446</v>
      </c>
      <c r="G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44208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</row>
    <row r="6" spans="1:12" x14ac:dyDescent="0.2">
      <c r="A6" s="9" t="s">
        <v>5</v>
      </c>
      <c r="B6">
        <v>23676</v>
      </c>
      <c r="C6">
        <v>23771</v>
      </c>
      <c r="D6">
        <v>21161</v>
      </c>
      <c r="E6" s="5">
        <f>(+D6-B6)/B6</f>
        <v>-0.10622571380300727</v>
      </c>
      <c r="F6" s="5">
        <f>(+D6-C6)/C6</f>
        <v>-0.10979765260190989</v>
      </c>
      <c r="H6">
        <v>16864</v>
      </c>
      <c r="I6">
        <v>16337</v>
      </c>
      <c r="J6">
        <v>15353</v>
      </c>
      <c r="K6" s="5">
        <f t="shared" ref="K6:K18" si="0">(+J6-H6)/H6</f>
        <v>-8.9599146110056926E-2</v>
      </c>
      <c r="L6" s="5">
        <f t="shared" ref="L6:L18" si="1">(+J6-I6)/I6</f>
        <v>-6.0231376629736183E-2</v>
      </c>
    </row>
    <row r="7" spans="1:12" x14ac:dyDescent="0.2">
      <c r="A7" t="s">
        <v>6</v>
      </c>
      <c r="B7">
        <v>14395</v>
      </c>
      <c r="C7">
        <v>14022</v>
      </c>
      <c r="D7">
        <v>12644</v>
      </c>
      <c r="E7" s="5">
        <f t="shared" ref="E7:E18" si="2">(+D7-B7)/B7</f>
        <v>-0.1216394581451893</v>
      </c>
      <c r="F7" s="5">
        <f t="shared" ref="F7:F18" si="3">(+D7-C7)/C7</f>
        <v>-9.8274140636143203E-2</v>
      </c>
      <c r="H7">
        <v>10247</v>
      </c>
      <c r="I7">
        <v>9738</v>
      </c>
      <c r="J7">
        <v>9061</v>
      </c>
      <c r="K7" s="5">
        <f t="shared" si="0"/>
        <v>-0.11574119254415927</v>
      </c>
      <c r="L7" s="5">
        <f t="shared" si="1"/>
        <v>-6.9521462312589849E-2</v>
      </c>
    </row>
    <row r="8" spans="1:12" x14ac:dyDescent="0.2">
      <c r="A8" t="s">
        <v>7</v>
      </c>
      <c r="B8">
        <v>552</v>
      </c>
      <c r="C8">
        <v>544</v>
      </c>
      <c r="D8">
        <v>477</v>
      </c>
      <c r="E8" s="5">
        <f t="shared" si="2"/>
        <v>-0.1358695652173913</v>
      </c>
      <c r="F8" s="5">
        <f t="shared" si="3"/>
        <v>-0.12316176470588236</v>
      </c>
      <c r="H8">
        <v>436</v>
      </c>
      <c r="I8">
        <v>381</v>
      </c>
      <c r="J8">
        <v>376</v>
      </c>
      <c r="K8" s="5">
        <f t="shared" si="0"/>
        <v>-0.13761467889908258</v>
      </c>
      <c r="L8" s="5">
        <f t="shared" si="1"/>
        <v>-1.3123359580052493E-2</v>
      </c>
    </row>
    <row r="9" spans="1:12" x14ac:dyDescent="0.2">
      <c r="A9" t="s">
        <v>8</v>
      </c>
      <c r="B9">
        <v>1587</v>
      </c>
      <c r="C9">
        <v>1588</v>
      </c>
      <c r="D9">
        <v>1409</v>
      </c>
      <c r="E9" s="5">
        <f t="shared" si="2"/>
        <v>-0.11216131064902331</v>
      </c>
      <c r="F9" s="5">
        <f t="shared" si="3"/>
        <v>-0.11272040302267003</v>
      </c>
      <c r="H9">
        <v>1162</v>
      </c>
      <c r="I9">
        <v>1105</v>
      </c>
      <c r="J9">
        <v>1013</v>
      </c>
      <c r="K9" s="5">
        <f t="shared" si="0"/>
        <v>-0.12822719449225473</v>
      </c>
      <c r="L9" s="5">
        <f t="shared" si="1"/>
        <v>-8.3257918552036195E-2</v>
      </c>
    </row>
    <row r="10" spans="1:12" x14ac:dyDescent="0.2">
      <c r="A10" t="s">
        <v>9</v>
      </c>
      <c r="B10">
        <v>918</v>
      </c>
      <c r="C10">
        <v>946</v>
      </c>
      <c r="D10">
        <v>843</v>
      </c>
      <c r="E10" s="5">
        <f t="shared" si="2"/>
        <v>-8.1699346405228759E-2</v>
      </c>
      <c r="F10" s="5">
        <f t="shared" si="3"/>
        <v>-0.10887949260042283</v>
      </c>
      <c r="H10">
        <v>675</v>
      </c>
      <c r="I10">
        <v>634</v>
      </c>
      <c r="J10">
        <v>631</v>
      </c>
      <c r="K10" s="5">
        <f t="shared" si="0"/>
        <v>-6.5185185185185179E-2</v>
      </c>
      <c r="L10" s="5">
        <f t="shared" si="1"/>
        <v>-4.7318611987381704E-3</v>
      </c>
    </row>
    <row r="11" spans="1:12" x14ac:dyDescent="0.2">
      <c r="A11" t="s">
        <v>222</v>
      </c>
      <c r="B11">
        <v>590</v>
      </c>
      <c r="C11">
        <v>557</v>
      </c>
      <c r="D11">
        <v>490</v>
      </c>
      <c r="E11" s="5">
        <f t="shared" si="2"/>
        <v>-0.16949152542372881</v>
      </c>
      <c r="F11" s="5">
        <f t="shared" si="3"/>
        <v>-0.12028725314183124</v>
      </c>
      <c r="H11">
        <v>473</v>
      </c>
      <c r="I11">
        <v>439</v>
      </c>
      <c r="J11">
        <v>387</v>
      </c>
      <c r="K11" s="5">
        <f t="shared" si="0"/>
        <v>-0.18181818181818182</v>
      </c>
      <c r="L11" s="5">
        <f t="shared" si="1"/>
        <v>-0.11845102505694761</v>
      </c>
    </row>
    <row r="12" spans="1:12" x14ac:dyDescent="0.2">
      <c r="A12" t="s">
        <v>10</v>
      </c>
      <c r="B12">
        <v>8143</v>
      </c>
      <c r="C12">
        <v>7736</v>
      </c>
      <c r="D12">
        <v>6928</v>
      </c>
      <c r="E12" s="5">
        <f t="shared" si="2"/>
        <v>-0.14920790863318187</v>
      </c>
      <c r="F12" s="5">
        <f t="shared" si="3"/>
        <v>-0.10444674250258532</v>
      </c>
      <c r="H12">
        <v>5886</v>
      </c>
      <c r="I12">
        <v>5520</v>
      </c>
      <c r="J12">
        <v>5018</v>
      </c>
      <c r="K12" s="5">
        <f t="shared" si="0"/>
        <v>-0.14746856948691811</v>
      </c>
      <c r="L12" s="5">
        <f t="shared" si="1"/>
        <v>-9.0942028985507239E-2</v>
      </c>
    </row>
    <row r="13" spans="1:12" x14ac:dyDescent="0.2">
      <c r="A13" t="s">
        <v>11</v>
      </c>
      <c r="B13">
        <v>941</v>
      </c>
      <c r="C13">
        <v>949</v>
      </c>
      <c r="D13">
        <v>863</v>
      </c>
      <c r="E13" s="5">
        <f t="shared" si="2"/>
        <v>-8.2890541976620616E-2</v>
      </c>
      <c r="F13" s="5">
        <f t="shared" si="3"/>
        <v>-9.0621707060063228E-2</v>
      </c>
      <c r="H13">
        <v>636</v>
      </c>
      <c r="I13">
        <v>593</v>
      </c>
      <c r="J13">
        <v>565</v>
      </c>
      <c r="K13" s="5">
        <f t="shared" si="0"/>
        <v>-0.11163522012578617</v>
      </c>
      <c r="L13" s="5">
        <f t="shared" si="1"/>
        <v>-4.7217537942664416E-2</v>
      </c>
    </row>
    <row r="14" spans="1:12" x14ac:dyDescent="0.2">
      <c r="A14" t="s">
        <v>12</v>
      </c>
      <c r="B14">
        <v>1771</v>
      </c>
      <c r="C14">
        <v>1871</v>
      </c>
      <c r="D14">
        <v>1659</v>
      </c>
      <c r="E14" s="5">
        <f t="shared" si="2"/>
        <v>-6.3241106719367585E-2</v>
      </c>
      <c r="F14" s="5">
        <f t="shared" si="3"/>
        <v>-0.11330839123463389</v>
      </c>
      <c r="H14">
        <v>1342</v>
      </c>
      <c r="I14">
        <v>1306</v>
      </c>
      <c r="J14">
        <v>1211</v>
      </c>
      <c r="K14" s="5">
        <f t="shared" si="0"/>
        <v>-9.7615499254843516E-2</v>
      </c>
      <c r="L14" s="5">
        <f t="shared" si="1"/>
        <v>-7.2741194486983157E-2</v>
      </c>
    </row>
    <row r="15" spans="1:12" x14ac:dyDescent="0.2">
      <c r="A15" t="s">
        <v>13</v>
      </c>
      <c r="B15">
        <v>872</v>
      </c>
      <c r="C15">
        <v>873</v>
      </c>
      <c r="D15">
        <v>731</v>
      </c>
      <c r="E15" s="5">
        <f t="shared" si="2"/>
        <v>-0.16169724770642202</v>
      </c>
      <c r="F15" s="5">
        <f t="shared" si="3"/>
        <v>-0.16265750286368844</v>
      </c>
      <c r="H15">
        <v>664</v>
      </c>
      <c r="I15">
        <v>640</v>
      </c>
      <c r="J15">
        <v>625</v>
      </c>
      <c r="K15" s="5">
        <f t="shared" si="0"/>
        <v>-5.8734939759036146E-2</v>
      </c>
      <c r="L15" s="5">
        <f t="shared" si="1"/>
        <v>-2.34375E-2</v>
      </c>
    </row>
    <row r="16" spans="1:12" x14ac:dyDescent="0.2">
      <c r="A16" t="s">
        <v>14</v>
      </c>
      <c r="B16">
        <v>1419</v>
      </c>
      <c r="C16">
        <v>1329</v>
      </c>
      <c r="D16">
        <v>1130</v>
      </c>
      <c r="E16" s="5">
        <f t="shared" si="2"/>
        <v>-0.2036645525017618</v>
      </c>
      <c r="F16" s="5">
        <f t="shared" si="3"/>
        <v>-0.14973664409330323</v>
      </c>
      <c r="H16">
        <v>843</v>
      </c>
      <c r="I16">
        <v>862</v>
      </c>
      <c r="J16">
        <v>752</v>
      </c>
      <c r="K16" s="5">
        <f t="shared" si="0"/>
        <v>-0.10794780545670225</v>
      </c>
      <c r="L16" s="5">
        <f t="shared" si="1"/>
        <v>-0.12761020881670534</v>
      </c>
    </row>
    <row r="17" spans="1:13" x14ac:dyDescent="0.2">
      <c r="A17" t="s">
        <v>15</v>
      </c>
      <c r="B17">
        <v>1335</v>
      </c>
      <c r="C17">
        <v>1302</v>
      </c>
      <c r="D17">
        <v>1177</v>
      </c>
      <c r="E17" s="5">
        <f t="shared" si="2"/>
        <v>-0.11835205992509364</v>
      </c>
      <c r="F17" s="5">
        <f t="shared" si="3"/>
        <v>-9.6006144393241163E-2</v>
      </c>
      <c r="H17">
        <v>995</v>
      </c>
      <c r="I17">
        <v>888</v>
      </c>
      <c r="J17">
        <v>865</v>
      </c>
      <c r="K17" s="5">
        <f t="shared" si="0"/>
        <v>-0.1306532663316583</v>
      </c>
      <c r="L17" s="5">
        <f t="shared" si="1"/>
        <v>-2.59009009009009E-2</v>
      </c>
    </row>
    <row r="18" spans="1:13" x14ac:dyDescent="0.2">
      <c r="A18" t="s">
        <v>16</v>
      </c>
      <c r="B18">
        <v>3985</v>
      </c>
      <c r="C18">
        <v>4035</v>
      </c>
      <c r="D18">
        <v>3676</v>
      </c>
      <c r="E18" s="5">
        <f t="shared" si="2"/>
        <v>-7.7540777917189455E-2</v>
      </c>
      <c r="F18" s="5">
        <f t="shared" si="3"/>
        <v>-8.8971499380421315E-2</v>
      </c>
      <c r="H18">
        <v>2730</v>
      </c>
      <c r="I18">
        <v>2737</v>
      </c>
      <c r="J18">
        <v>2613</v>
      </c>
      <c r="K18" s="5">
        <f t="shared" si="0"/>
        <v>-4.2857142857142858E-2</v>
      </c>
      <c r="L18" s="5">
        <f t="shared" si="1"/>
        <v>-4.5305078553160398E-2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2513</v>
      </c>
      <c r="C23" s="2" t="s">
        <v>3261</v>
      </c>
      <c r="D23" s="2" t="s">
        <v>4042</v>
      </c>
      <c r="E23" s="2" t="s">
        <v>4043</v>
      </c>
      <c r="F23" s="2" t="s">
        <v>4044</v>
      </c>
      <c r="G23" s="462"/>
      <c r="H23" s="2" t="s">
        <v>2514</v>
      </c>
      <c r="I23" s="2" t="s">
        <v>3262</v>
      </c>
      <c r="J23" s="2" t="s">
        <v>4046</v>
      </c>
      <c r="K23" s="2" t="s">
        <v>4047</v>
      </c>
      <c r="L23" s="2" t="s">
        <v>4045</v>
      </c>
    </row>
    <row r="24" spans="1:13" x14ac:dyDescent="0.2">
      <c r="A24" s="9" t="s">
        <v>5</v>
      </c>
      <c r="B24">
        <v>27704</v>
      </c>
      <c r="C24">
        <v>27763</v>
      </c>
      <c r="D24">
        <v>24698</v>
      </c>
      <c r="E24" s="5">
        <f>(+D24-B24)/B24</f>
        <v>-0.10850418712099336</v>
      </c>
      <c r="F24" s="5">
        <f>(+D24-C24)/C24</f>
        <v>-0.11039873212549076</v>
      </c>
      <c r="H24">
        <v>18520</v>
      </c>
      <c r="I24">
        <v>17757</v>
      </c>
      <c r="J24">
        <v>16826</v>
      </c>
      <c r="K24" s="5">
        <f t="shared" ref="K24:K36" si="4">(+J24-H24)/H24</f>
        <v>-9.1468682505399565E-2</v>
      </c>
      <c r="L24" s="5">
        <f t="shared" ref="L24:L36" si="5">(+J24-I24)/I24</f>
        <v>-5.2430027594751363E-2</v>
      </c>
    </row>
    <row r="25" spans="1:13" x14ac:dyDescent="0.2">
      <c r="A25" t="s">
        <v>6</v>
      </c>
      <c r="B25">
        <v>15933</v>
      </c>
      <c r="C25">
        <v>15520</v>
      </c>
      <c r="D25">
        <v>14086</v>
      </c>
      <c r="E25" s="5">
        <f t="shared" ref="E25:E36" si="6">(+D25-B25)/B25</f>
        <v>-0.11592292725789242</v>
      </c>
      <c r="F25" s="5">
        <f t="shared" ref="F25:F36" si="7">(+D25-C25)/C25</f>
        <v>-9.239690721649485E-2</v>
      </c>
      <c r="H25">
        <v>10927</v>
      </c>
      <c r="I25">
        <v>9916</v>
      </c>
      <c r="J25">
        <v>9646</v>
      </c>
      <c r="K25" s="5">
        <f t="shared" si="4"/>
        <v>-0.11723254324151185</v>
      </c>
      <c r="L25" s="5">
        <f t="shared" si="5"/>
        <v>-2.7228721258572005E-2</v>
      </c>
    </row>
    <row r="26" spans="1:13" x14ac:dyDescent="0.2">
      <c r="A26" t="s">
        <v>7</v>
      </c>
      <c r="B26">
        <v>697</v>
      </c>
      <c r="C26">
        <v>649</v>
      </c>
      <c r="D26">
        <v>579</v>
      </c>
      <c r="E26" s="5">
        <f t="shared" si="6"/>
        <v>-0.16929698708751795</v>
      </c>
      <c r="F26" s="5">
        <f t="shared" si="7"/>
        <v>-0.10785824345146379</v>
      </c>
      <c r="H26">
        <v>510</v>
      </c>
      <c r="I26">
        <v>445</v>
      </c>
      <c r="J26">
        <v>417</v>
      </c>
      <c r="K26" s="5">
        <f t="shared" si="4"/>
        <v>-0.18235294117647058</v>
      </c>
      <c r="L26" s="5">
        <f t="shared" si="5"/>
        <v>-6.2921348314606745E-2</v>
      </c>
    </row>
    <row r="27" spans="1:13" x14ac:dyDescent="0.2">
      <c r="A27" t="s">
        <v>8</v>
      </c>
      <c r="B27">
        <v>1940</v>
      </c>
      <c r="C27">
        <v>1896</v>
      </c>
      <c r="D27">
        <v>1695</v>
      </c>
      <c r="E27" s="5">
        <f t="shared" si="6"/>
        <v>-0.12628865979381443</v>
      </c>
      <c r="F27" s="5">
        <f t="shared" si="7"/>
        <v>-0.1060126582278481</v>
      </c>
      <c r="H27">
        <v>1320</v>
      </c>
      <c r="I27">
        <v>1209</v>
      </c>
      <c r="J27">
        <v>1127</v>
      </c>
      <c r="K27" s="5">
        <f t="shared" si="4"/>
        <v>-0.14621212121212121</v>
      </c>
      <c r="L27" s="5">
        <f t="shared" si="5"/>
        <v>-6.7824648469809762E-2</v>
      </c>
    </row>
    <row r="28" spans="1:13" x14ac:dyDescent="0.2">
      <c r="A28" t="s">
        <v>9</v>
      </c>
      <c r="B28">
        <v>1205</v>
      </c>
      <c r="C28">
        <v>1182</v>
      </c>
      <c r="D28">
        <v>1029</v>
      </c>
      <c r="E28" s="5">
        <f t="shared" si="6"/>
        <v>-0.14605809128630706</v>
      </c>
      <c r="F28" s="5">
        <f t="shared" si="7"/>
        <v>-0.12944162436548223</v>
      </c>
      <c r="H28">
        <v>759</v>
      </c>
      <c r="I28">
        <v>701</v>
      </c>
      <c r="J28">
        <v>721</v>
      </c>
      <c r="K28" s="5">
        <f t="shared" si="4"/>
        <v>-5.0065876152832672E-2</v>
      </c>
      <c r="L28" s="5">
        <f t="shared" si="5"/>
        <v>2.8530670470756064E-2</v>
      </c>
    </row>
    <row r="29" spans="1:13" x14ac:dyDescent="0.2">
      <c r="A29" t="s">
        <v>222</v>
      </c>
      <c r="B29">
        <v>769</v>
      </c>
      <c r="C29">
        <v>711</v>
      </c>
      <c r="D29">
        <v>631</v>
      </c>
      <c r="E29" s="5">
        <f t="shared" si="6"/>
        <v>-0.17945383615084526</v>
      </c>
      <c r="F29" s="5">
        <f t="shared" si="7"/>
        <v>-0.11251758087201125</v>
      </c>
      <c r="H29">
        <v>522</v>
      </c>
      <c r="I29">
        <v>482</v>
      </c>
      <c r="J29">
        <v>416</v>
      </c>
      <c r="K29" s="5">
        <f t="shared" si="4"/>
        <v>-0.20306513409961685</v>
      </c>
      <c r="L29" s="5">
        <f t="shared" si="5"/>
        <v>-0.13692946058091288</v>
      </c>
    </row>
    <row r="30" spans="1:13" x14ac:dyDescent="0.2">
      <c r="A30" t="s">
        <v>10</v>
      </c>
      <c r="B30">
        <v>8659</v>
      </c>
      <c r="C30">
        <v>8298</v>
      </c>
      <c r="D30">
        <v>7439</v>
      </c>
      <c r="E30" s="5">
        <f t="shared" si="6"/>
        <v>-0.14089386765215384</v>
      </c>
      <c r="F30" s="5">
        <f t="shared" si="7"/>
        <v>-0.10351892022174018</v>
      </c>
      <c r="H30">
        <v>6111</v>
      </c>
      <c r="I30">
        <v>5766</v>
      </c>
      <c r="J30">
        <v>5263</v>
      </c>
      <c r="K30" s="5">
        <f t="shared" si="4"/>
        <v>-0.13876615938471609</v>
      </c>
      <c r="L30" s="5">
        <f t="shared" si="5"/>
        <v>-8.7235518557058619E-2</v>
      </c>
    </row>
    <row r="31" spans="1:13" x14ac:dyDescent="0.2">
      <c r="A31" t="s">
        <v>11</v>
      </c>
      <c r="B31">
        <v>1143</v>
      </c>
      <c r="C31">
        <v>1087</v>
      </c>
      <c r="D31">
        <v>1012</v>
      </c>
      <c r="E31" s="5">
        <f t="shared" si="6"/>
        <v>-0.11461067366579178</v>
      </c>
      <c r="F31" s="5">
        <f t="shared" si="7"/>
        <v>-6.8997240110395583E-2</v>
      </c>
      <c r="H31">
        <v>695</v>
      </c>
      <c r="I31">
        <v>674</v>
      </c>
      <c r="J31">
        <v>619</v>
      </c>
      <c r="K31" s="5">
        <f t="shared" si="4"/>
        <v>-0.10935251798561151</v>
      </c>
      <c r="L31" s="5">
        <f t="shared" si="5"/>
        <v>-8.1602373887240356E-2</v>
      </c>
    </row>
    <row r="32" spans="1:13" x14ac:dyDescent="0.2">
      <c r="A32" t="s">
        <v>12</v>
      </c>
      <c r="B32">
        <v>2061</v>
      </c>
      <c r="C32">
        <v>2215</v>
      </c>
      <c r="D32">
        <v>1923</v>
      </c>
      <c r="E32" s="5">
        <f t="shared" si="6"/>
        <v>-6.6957787481804948E-2</v>
      </c>
      <c r="F32" s="5">
        <f t="shared" si="7"/>
        <v>-0.13182844243792324</v>
      </c>
      <c r="H32">
        <v>1523</v>
      </c>
      <c r="I32">
        <v>1409</v>
      </c>
      <c r="J32">
        <v>1283</v>
      </c>
      <c r="K32" s="5">
        <f t="shared" si="4"/>
        <v>-0.15758371634931057</v>
      </c>
      <c r="L32" s="5">
        <f t="shared" si="5"/>
        <v>-8.9425124201561387E-2</v>
      </c>
    </row>
    <row r="33" spans="1:12" x14ac:dyDescent="0.2">
      <c r="A33" t="s">
        <v>13</v>
      </c>
      <c r="B33">
        <v>1049</v>
      </c>
      <c r="C33">
        <v>1053</v>
      </c>
      <c r="D33">
        <v>943</v>
      </c>
      <c r="E33" s="5">
        <f t="shared" si="6"/>
        <v>-0.10104861773117255</v>
      </c>
      <c r="F33" s="5">
        <f t="shared" si="7"/>
        <v>-0.10446343779677113</v>
      </c>
      <c r="H33">
        <v>738</v>
      </c>
      <c r="I33">
        <v>686</v>
      </c>
      <c r="J33">
        <v>696</v>
      </c>
      <c r="K33" s="5">
        <f t="shared" si="4"/>
        <v>-5.6910569105691054E-2</v>
      </c>
      <c r="L33" s="5">
        <f t="shared" si="5"/>
        <v>1.4577259475218658E-2</v>
      </c>
    </row>
    <row r="34" spans="1:12" x14ac:dyDescent="0.2">
      <c r="A34" t="s">
        <v>14</v>
      </c>
      <c r="B34">
        <v>1839</v>
      </c>
      <c r="C34">
        <v>1775</v>
      </c>
      <c r="D34">
        <v>1449</v>
      </c>
      <c r="E34" s="5">
        <f t="shared" si="6"/>
        <v>-0.21207177814029363</v>
      </c>
      <c r="F34" s="5">
        <f t="shared" si="7"/>
        <v>-0.18366197183098593</v>
      </c>
      <c r="H34">
        <v>1018</v>
      </c>
      <c r="I34">
        <v>908</v>
      </c>
      <c r="J34">
        <v>902</v>
      </c>
      <c r="K34" s="5">
        <f t="shared" si="4"/>
        <v>-0.11394891944990176</v>
      </c>
      <c r="L34" s="5">
        <f t="shared" si="5"/>
        <v>-6.6079295154185024E-3</v>
      </c>
    </row>
    <row r="35" spans="1:12" x14ac:dyDescent="0.2">
      <c r="A35" t="s">
        <v>15</v>
      </c>
      <c r="B35">
        <v>1606</v>
      </c>
      <c r="C35">
        <v>1590</v>
      </c>
      <c r="D35">
        <v>1512</v>
      </c>
      <c r="E35" s="5">
        <f t="shared" si="6"/>
        <v>-5.8530510585305104E-2</v>
      </c>
      <c r="F35" s="5">
        <f t="shared" si="7"/>
        <v>-4.9056603773584909E-2</v>
      </c>
      <c r="H35">
        <v>1111</v>
      </c>
      <c r="I35">
        <v>976</v>
      </c>
      <c r="J35">
        <v>970</v>
      </c>
      <c r="K35" s="5">
        <f t="shared" si="4"/>
        <v>-0.12691269126912691</v>
      </c>
      <c r="L35" s="5">
        <f t="shared" si="5"/>
        <v>-6.1475409836065573E-3</v>
      </c>
    </row>
    <row r="36" spans="1:12" x14ac:dyDescent="0.2">
      <c r="A36" t="s">
        <v>16</v>
      </c>
      <c r="B36">
        <v>4525</v>
      </c>
      <c r="C36">
        <v>4545</v>
      </c>
      <c r="D36">
        <v>4123</v>
      </c>
      <c r="E36" s="5">
        <f t="shared" si="6"/>
        <v>-8.8839779005524866E-2</v>
      </c>
      <c r="F36" s="5">
        <f t="shared" si="7"/>
        <v>-9.2849284928492856E-2</v>
      </c>
      <c r="H36">
        <v>3010</v>
      </c>
      <c r="I36">
        <v>2903</v>
      </c>
      <c r="J36">
        <v>2794</v>
      </c>
      <c r="K36" s="5">
        <f t="shared" si="4"/>
        <v>-7.1760797342192692E-2</v>
      </c>
      <c r="L36" s="5">
        <f t="shared" si="5"/>
        <v>-3.7547364795039617E-2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9.5703125" customWidth="1"/>
    <col min="6" max="7" width="14.28515625" customWidth="1"/>
    <col min="8" max="10" width="14.28515625" style="11" customWidth="1"/>
    <col min="11" max="13" width="14.28515625" customWidth="1"/>
    <col min="14" max="14" width="14.28515625" style="11" customWidth="1"/>
    <col min="15" max="15" width="13.28515625" style="11" customWidth="1"/>
    <col min="16" max="16" width="12.7109375" style="11" customWidth="1"/>
    <col min="17" max="19" width="14.28515625" style="14" customWidth="1"/>
    <col min="20" max="37" width="11.5703125" style="14" customWidth="1"/>
    <col min="38" max="58" width="11.5703125" customWidth="1"/>
    <col min="59" max="61" width="11.5703125" style="14" customWidth="1"/>
  </cols>
  <sheetData>
    <row r="1" spans="1:61" x14ac:dyDescent="0.2">
      <c r="A1" s="52" t="s">
        <v>193</v>
      </c>
      <c r="B1" s="52"/>
      <c r="C1" s="52"/>
      <c r="D1" s="52"/>
      <c r="N1" s="52"/>
      <c r="O1" s="52"/>
      <c r="P1" s="5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L1" s="38"/>
      <c r="AM1" s="38"/>
      <c r="AN1" s="38"/>
      <c r="AO1" s="38"/>
      <c r="AP1" s="38"/>
      <c r="AQ1" s="38"/>
      <c r="AR1" s="38"/>
      <c r="AS1" s="38"/>
      <c r="AT1" s="38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1:61" x14ac:dyDescent="0.2">
      <c r="A2" s="21" t="s">
        <v>88</v>
      </c>
      <c r="B2" s="21"/>
      <c r="C2" s="21"/>
      <c r="D2" s="21"/>
      <c r="N2" s="21"/>
      <c r="O2" s="21"/>
      <c r="P2" s="21"/>
      <c r="Q2" s="3"/>
      <c r="R2" s="3"/>
      <c r="S2" s="3"/>
      <c r="T2" s="3"/>
      <c r="U2" s="3"/>
      <c r="V2" s="3" t="s">
        <v>261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1"/>
      <c r="AJ2" s="21"/>
      <c r="AK2" s="21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/>
      <c r="BH2"/>
      <c r="BI2"/>
    </row>
    <row r="3" spans="1:61" x14ac:dyDescent="0.2">
      <c r="A3" s="20" t="s">
        <v>96</v>
      </c>
      <c r="B3" s="20"/>
      <c r="C3" s="20"/>
      <c r="D3" s="20"/>
      <c r="N3" s="23"/>
      <c r="O3" s="23"/>
      <c r="P3" s="23"/>
      <c r="AI3" s="20"/>
      <c r="AJ3" s="20"/>
      <c r="AK3" s="20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/>
      <c r="BH3"/>
      <c r="BI3"/>
    </row>
    <row r="4" spans="1:61" x14ac:dyDescent="0.2">
      <c r="A4" s="20" t="s">
        <v>1</v>
      </c>
      <c r="B4" s="20"/>
      <c r="C4" s="20"/>
      <c r="D4" s="20"/>
      <c r="N4" s="23"/>
      <c r="O4" s="23"/>
      <c r="P4" s="23"/>
      <c r="AI4" s="20"/>
      <c r="AJ4" s="20"/>
      <c r="AK4" s="20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/>
      <c r="BH4"/>
      <c r="BI4"/>
    </row>
    <row r="5" spans="1:61" x14ac:dyDescent="0.2">
      <c r="AO5" s="3"/>
      <c r="AP5" s="3"/>
      <c r="AQ5" s="3"/>
      <c r="AR5" s="3"/>
      <c r="AS5" s="3"/>
      <c r="AT5" s="3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61" ht="15" x14ac:dyDescent="0.25">
      <c r="A6" s="19">
        <f ca="1">TODAY()</f>
        <v>44208</v>
      </c>
      <c r="B6" s="344">
        <v>2020</v>
      </c>
      <c r="C6" s="345"/>
      <c r="D6" s="346"/>
      <c r="E6" s="454">
        <v>2019</v>
      </c>
      <c r="F6" s="460"/>
      <c r="G6" s="456"/>
      <c r="H6" s="345">
        <v>2018</v>
      </c>
      <c r="I6" s="345"/>
      <c r="J6" s="346"/>
      <c r="K6" s="454">
        <v>2017</v>
      </c>
      <c r="L6" s="460"/>
      <c r="M6" s="456"/>
      <c r="N6" s="325">
        <v>2016</v>
      </c>
      <c r="O6" s="323"/>
      <c r="P6" s="324"/>
      <c r="Q6" s="55">
        <v>2015</v>
      </c>
      <c r="R6" s="55"/>
      <c r="S6" s="56"/>
      <c r="T6" s="69">
        <v>2014</v>
      </c>
      <c r="U6" s="70"/>
      <c r="V6" s="71"/>
      <c r="W6" s="54">
        <v>2013</v>
      </c>
      <c r="X6" s="55"/>
      <c r="Y6" s="56"/>
      <c r="Z6" s="69">
        <v>2012</v>
      </c>
      <c r="AA6" s="70"/>
      <c r="AB6" s="71"/>
      <c r="AC6" s="247">
        <v>2011</v>
      </c>
      <c r="AD6" s="248"/>
      <c r="AE6" s="249"/>
      <c r="AF6" s="250">
        <v>2010</v>
      </c>
      <c r="AG6" s="251"/>
      <c r="AH6" s="252"/>
      <c r="AI6" s="247">
        <v>2009</v>
      </c>
      <c r="AJ6" s="248"/>
      <c r="AK6" s="249"/>
      <c r="AL6" s="250">
        <v>2008</v>
      </c>
      <c r="AM6" s="251"/>
      <c r="AN6" s="252"/>
      <c r="AO6" s="247">
        <v>2007</v>
      </c>
      <c r="AP6" s="248"/>
      <c r="AQ6" s="249"/>
      <c r="AR6" s="250">
        <v>2006</v>
      </c>
      <c r="AS6" s="251"/>
      <c r="AT6" s="252"/>
      <c r="AU6" s="54">
        <v>2005</v>
      </c>
      <c r="AV6" s="55"/>
      <c r="AW6" s="56"/>
      <c r="AX6" s="69">
        <v>2004</v>
      </c>
      <c r="AY6" s="70"/>
      <c r="AZ6" s="71"/>
      <c r="BA6" s="54">
        <v>2003</v>
      </c>
      <c r="BB6" s="55"/>
      <c r="BC6" s="56"/>
      <c r="BD6" s="69">
        <v>2002</v>
      </c>
      <c r="BE6" s="70"/>
      <c r="BF6" s="71"/>
      <c r="BG6" s="54">
        <v>2001</v>
      </c>
      <c r="BH6" s="55"/>
      <c r="BI6" s="160"/>
    </row>
    <row r="7" spans="1:61" x14ac:dyDescent="0.2">
      <c r="A7" s="20"/>
      <c r="B7" s="477" t="s">
        <v>262</v>
      </c>
      <c r="C7" s="500" t="s">
        <v>263</v>
      </c>
      <c r="D7" s="348" t="s">
        <v>264</v>
      </c>
      <c r="E7" s="457" t="s">
        <v>262</v>
      </c>
      <c r="F7" s="503" t="s">
        <v>263</v>
      </c>
      <c r="G7" s="458" t="s">
        <v>264</v>
      </c>
      <c r="H7" s="500" t="s">
        <v>262</v>
      </c>
      <c r="I7" s="347" t="s">
        <v>263</v>
      </c>
      <c r="J7" s="348" t="s">
        <v>264</v>
      </c>
      <c r="K7" s="457" t="s">
        <v>262</v>
      </c>
      <c r="L7" s="4" t="s">
        <v>263</v>
      </c>
      <c r="M7" s="458" t="s">
        <v>264</v>
      </c>
      <c r="N7" s="72" t="s">
        <v>262</v>
      </c>
      <c r="O7" s="73" t="s">
        <v>263</v>
      </c>
      <c r="P7" s="74" t="s">
        <v>264</v>
      </c>
      <c r="Q7" s="46" t="s">
        <v>262</v>
      </c>
      <c r="R7" s="46" t="s">
        <v>263</v>
      </c>
      <c r="S7" s="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105" t="s">
        <v>262</v>
      </c>
      <c r="AD7" s="10" t="s">
        <v>263</v>
      </c>
      <c r="AE7" s="106" t="s">
        <v>264</v>
      </c>
      <c r="AF7" s="120" t="s">
        <v>262</v>
      </c>
      <c r="AG7" s="121" t="s">
        <v>263</v>
      </c>
      <c r="AH7" s="122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68" t="s">
        <v>264</v>
      </c>
    </row>
    <row r="8" spans="1:61" x14ac:dyDescent="0.2">
      <c r="A8" s="27" t="s">
        <v>93</v>
      </c>
      <c r="B8" s="436">
        <v>1012</v>
      </c>
      <c r="C8" s="550" t="s">
        <v>4247</v>
      </c>
      <c r="D8" s="551">
        <v>47</v>
      </c>
      <c r="E8" s="255">
        <v>1105</v>
      </c>
      <c r="F8" s="35" t="s">
        <v>3482</v>
      </c>
      <c r="G8" s="256">
        <v>38</v>
      </c>
      <c r="H8" s="437">
        <v>1164</v>
      </c>
      <c r="I8" s="437" t="s">
        <v>2706</v>
      </c>
      <c r="J8" s="438">
        <v>44</v>
      </c>
      <c r="K8" s="255">
        <v>1108</v>
      </c>
      <c r="L8" s="35" t="s">
        <v>1953</v>
      </c>
      <c r="M8" s="256">
        <v>58</v>
      </c>
      <c r="N8" s="320">
        <v>1218</v>
      </c>
      <c r="O8" s="321" t="s">
        <v>1376</v>
      </c>
      <c r="P8" s="322">
        <v>77</v>
      </c>
      <c r="Q8" s="47">
        <v>1095</v>
      </c>
      <c r="R8" s="47">
        <v>167919</v>
      </c>
      <c r="S8" s="60">
        <v>83</v>
      </c>
      <c r="T8" s="75">
        <v>988</v>
      </c>
      <c r="U8" s="76">
        <v>147966</v>
      </c>
      <c r="V8" s="77">
        <v>84</v>
      </c>
      <c r="W8" s="59">
        <v>1054</v>
      </c>
      <c r="X8" s="47">
        <v>130082</v>
      </c>
      <c r="Y8" s="60">
        <v>92</v>
      </c>
      <c r="Z8" s="75">
        <v>836</v>
      </c>
      <c r="AA8" s="76">
        <v>134837</v>
      </c>
      <c r="AB8" s="77">
        <v>100</v>
      </c>
      <c r="AC8" s="59">
        <v>753</v>
      </c>
      <c r="AD8" s="47">
        <v>138079</v>
      </c>
      <c r="AE8" s="60">
        <v>102</v>
      </c>
      <c r="AF8" s="75">
        <v>803</v>
      </c>
      <c r="AG8" s="76">
        <v>142898</v>
      </c>
      <c r="AH8" s="77">
        <v>100</v>
      </c>
      <c r="AI8" s="59">
        <v>617</v>
      </c>
      <c r="AJ8" s="47">
        <v>161252</v>
      </c>
      <c r="AK8" s="60">
        <v>104</v>
      </c>
      <c r="AL8" s="75">
        <v>824</v>
      </c>
      <c r="AM8" s="76">
        <v>191649</v>
      </c>
      <c r="AN8" s="77">
        <v>106</v>
      </c>
      <c r="AO8" s="90">
        <v>1057</v>
      </c>
      <c r="AP8" s="28">
        <v>200465</v>
      </c>
      <c r="AQ8" s="91">
        <v>92</v>
      </c>
      <c r="AR8" s="75">
        <v>1199</v>
      </c>
      <c r="AS8" s="76">
        <v>198243</v>
      </c>
      <c r="AT8" s="77">
        <v>83</v>
      </c>
      <c r="AU8" s="90">
        <v>1251</v>
      </c>
      <c r="AV8" s="28">
        <v>188561</v>
      </c>
      <c r="AW8" s="91">
        <v>70</v>
      </c>
      <c r="AX8" s="96">
        <v>1323</v>
      </c>
      <c r="AY8" s="95">
        <v>170252</v>
      </c>
      <c r="AZ8" s="97">
        <v>70</v>
      </c>
      <c r="BA8" s="90">
        <v>1181</v>
      </c>
      <c r="BB8" s="28">
        <v>160841</v>
      </c>
      <c r="BC8" s="91">
        <v>80</v>
      </c>
      <c r="BD8" s="96">
        <v>1092</v>
      </c>
      <c r="BE8" s="95">
        <v>143307</v>
      </c>
      <c r="BF8" s="97">
        <v>73</v>
      </c>
      <c r="BG8" s="90">
        <v>1065</v>
      </c>
      <c r="BH8" s="28">
        <v>138298</v>
      </c>
      <c r="BI8" s="60">
        <v>75</v>
      </c>
    </row>
    <row r="9" spans="1:61" x14ac:dyDescent="0.2">
      <c r="A9" s="23" t="s">
        <v>135</v>
      </c>
      <c r="B9" s="430">
        <v>3</v>
      </c>
      <c r="C9" s="524" t="s">
        <v>4235</v>
      </c>
      <c r="D9" s="525">
        <v>69</v>
      </c>
      <c r="E9" s="135">
        <v>4</v>
      </c>
      <c r="F9" s="499" t="s">
        <v>3470</v>
      </c>
      <c r="G9" s="136">
        <v>86</v>
      </c>
      <c r="H9" s="501">
        <v>7</v>
      </c>
      <c r="I9" s="431" t="s">
        <v>2694</v>
      </c>
      <c r="J9" s="432">
        <v>17</v>
      </c>
      <c r="K9" s="135">
        <v>5</v>
      </c>
      <c r="L9" t="s">
        <v>1941</v>
      </c>
      <c r="M9" s="136">
        <v>144</v>
      </c>
      <c r="N9" s="314">
        <v>5</v>
      </c>
      <c r="O9" s="315" t="s">
        <v>1187</v>
      </c>
      <c r="P9" s="316">
        <v>275</v>
      </c>
      <c r="Q9" s="282">
        <v>6</v>
      </c>
      <c r="R9" s="282" t="s">
        <v>450</v>
      </c>
      <c r="S9" s="282">
        <v>72</v>
      </c>
      <c r="T9" s="78">
        <v>4</v>
      </c>
      <c r="U9" s="79">
        <v>396250</v>
      </c>
      <c r="V9" s="80">
        <v>26</v>
      </c>
      <c r="W9" s="61">
        <v>5</v>
      </c>
      <c r="X9" s="13">
        <v>336419</v>
      </c>
      <c r="Y9" s="62">
        <v>198</v>
      </c>
      <c r="Z9" s="78">
        <v>4</v>
      </c>
      <c r="AA9" s="79">
        <v>290875</v>
      </c>
      <c r="AB9" s="80">
        <v>120</v>
      </c>
      <c r="AC9" s="61">
        <v>5</v>
      </c>
      <c r="AD9" s="13">
        <v>265733</v>
      </c>
      <c r="AE9" s="62">
        <v>57</v>
      </c>
      <c r="AF9" s="78">
        <v>4</v>
      </c>
      <c r="AG9" s="79">
        <v>270475</v>
      </c>
      <c r="AH9" s="80">
        <v>255</v>
      </c>
      <c r="AI9" s="61">
        <v>2</v>
      </c>
      <c r="AJ9" s="13">
        <v>249950</v>
      </c>
      <c r="AK9" s="62">
        <v>141</v>
      </c>
      <c r="AL9" s="78">
        <v>5</v>
      </c>
      <c r="AM9" s="79">
        <v>769600</v>
      </c>
      <c r="AN9" s="80">
        <v>67</v>
      </c>
      <c r="AO9" s="63">
        <v>7</v>
      </c>
      <c r="AP9" s="14">
        <v>550286</v>
      </c>
      <c r="AQ9" s="64">
        <v>122</v>
      </c>
      <c r="AR9" s="78">
        <v>9</v>
      </c>
      <c r="AS9" s="79">
        <v>568111</v>
      </c>
      <c r="AT9" s="80">
        <v>157</v>
      </c>
      <c r="AU9" s="63">
        <v>6</v>
      </c>
      <c r="AV9" s="14">
        <v>367500</v>
      </c>
      <c r="AW9" s="64">
        <v>94</v>
      </c>
      <c r="AX9" s="78">
        <v>5</v>
      </c>
      <c r="AY9" s="79">
        <v>321080</v>
      </c>
      <c r="AZ9" s="80">
        <v>122</v>
      </c>
      <c r="BA9" s="61">
        <v>3</v>
      </c>
      <c r="BB9" s="13">
        <v>340967</v>
      </c>
      <c r="BC9" s="62">
        <v>142</v>
      </c>
      <c r="BD9" s="78"/>
      <c r="BE9" s="79"/>
      <c r="BF9" s="80"/>
      <c r="BG9" s="61"/>
      <c r="BH9" s="13"/>
      <c r="BI9" s="64"/>
    </row>
    <row r="10" spans="1:61" x14ac:dyDescent="0.2">
      <c r="A10" s="23" t="s">
        <v>136</v>
      </c>
      <c r="B10" s="523">
        <v>24</v>
      </c>
      <c r="C10" s="524" t="s">
        <v>4236</v>
      </c>
      <c r="D10" s="525">
        <v>51</v>
      </c>
      <c r="E10" s="135">
        <v>30</v>
      </c>
      <c r="F10" s="499" t="s">
        <v>3471</v>
      </c>
      <c r="G10" s="136">
        <v>38</v>
      </c>
      <c r="H10" s="501">
        <v>26</v>
      </c>
      <c r="I10" s="431" t="s">
        <v>2698</v>
      </c>
      <c r="J10" s="432">
        <v>61</v>
      </c>
      <c r="K10" s="135">
        <v>33</v>
      </c>
      <c r="L10" t="s">
        <v>1942</v>
      </c>
      <c r="M10" s="136">
        <v>65</v>
      </c>
      <c r="N10" s="314">
        <v>29</v>
      </c>
      <c r="O10" s="315" t="s">
        <v>1188</v>
      </c>
      <c r="P10" s="316">
        <v>88</v>
      </c>
      <c r="Q10" s="282">
        <v>24</v>
      </c>
      <c r="R10" s="282" t="s">
        <v>451</v>
      </c>
      <c r="S10" s="282">
        <v>85</v>
      </c>
      <c r="T10" s="78">
        <v>25</v>
      </c>
      <c r="U10" s="79">
        <v>263929</v>
      </c>
      <c r="V10" s="80">
        <v>101</v>
      </c>
      <c r="W10" s="61">
        <v>29</v>
      </c>
      <c r="X10" s="13">
        <v>200918</v>
      </c>
      <c r="Y10" s="62">
        <v>83</v>
      </c>
      <c r="Z10" s="78">
        <v>23</v>
      </c>
      <c r="AA10" s="79">
        <v>175443</v>
      </c>
      <c r="AB10" s="80">
        <v>86</v>
      </c>
      <c r="AC10" s="61">
        <v>14</v>
      </c>
      <c r="AD10" s="13">
        <v>210270</v>
      </c>
      <c r="AE10" s="62">
        <v>101</v>
      </c>
      <c r="AF10" s="78">
        <v>14</v>
      </c>
      <c r="AG10" s="79">
        <v>189415</v>
      </c>
      <c r="AH10" s="80">
        <v>108</v>
      </c>
      <c r="AI10" s="61">
        <v>6</v>
      </c>
      <c r="AJ10" s="13">
        <v>216471</v>
      </c>
      <c r="AK10" s="62">
        <v>93</v>
      </c>
      <c r="AL10" s="78">
        <v>20</v>
      </c>
      <c r="AM10" s="79">
        <v>323581</v>
      </c>
      <c r="AN10" s="80">
        <v>121</v>
      </c>
      <c r="AO10" s="63">
        <v>26</v>
      </c>
      <c r="AP10" s="14">
        <v>302585</v>
      </c>
      <c r="AQ10" s="64">
        <v>77</v>
      </c>
      <c r="AR10" s="78">
        <v>34</v>
      </c>
      <c r="AS10" s="79">
        <v>266059</v>
      </c>
      <c r="AT10" s="80">
        <v>67</v>
      </c>
      <c r="AU10" s="63">
        <v>26</v>
      </c>
      <c r="AV10" s="14">
        <v>285726</v>
      </c>
      <c r="AW10" s="64">
        <v>69</v>
      </c>
      <c r="AX10" s="78">
        <v>32</v>
      </c>
      <c r="AY10" s="79">
        <v>247806</v>
      </c>
      <c r="AZ10" s="80">
        <v>64</v>
      </c>
      <c r="BA10" s="61">
        <v>19</v>
      </c>
      <c r="BB10" s="13">
        <v>208411</v>
      </c>
      <c r="BC10" s="62">
        <v>66</v>
      </c>
      <c r="BD10" s="78"/>
      <c r="BE10" s="79"/>
      <c r="BF10" s="80"/>
      <c r="BG10" s="61"/>
      <c r="BH10" s="13"/>
      <c r="BI10" s="64"/>
    </row>
    <row r="11" spans="1:61" x14ac:dyDescent="0.2">
      <c r="A11" s="23" t="s">
        <v>148</v>
      </c>
      <c r="B11" s="523">
        <v>0</v>
      </c>
      <c r="C11" s="524" t="s">
        <v>270</v>
      </c>
      <c r="D11" s="525">
        <v>0</v>
      </c>
      <c r="E11" s="135">
        <v>0</v>
      </c>
      <c r="F11" s="499" t="s">
        <v>270</v>
      </c>
      <c r="G11" s="136">
        <v>0</v>
      </c>
      <c r="H11" s="501">
        <v>1</v>
      </c>
      <c r="I11" s="431" t="s">
        <v>1794</v>
      </c>
      <c r="J11" s="432">
        <v>183</v>
      </c>
      <c r="K11" s="135">
        <v>0</v>
      </c>
      <c r="L11" t="s">
        <v>270</v>
      </c>
      <c r="M11" s="136">
        <v>0</v>
      </c>
      <c r="N11" s="314">
        <v>0</v>
      </c>
      <c r="O11" s="315" t="s">
        <v>270</v>
      </c>
      <c r="P11" s="316">
        <v>0</v>
      </c>
      <c r="Q11" s="282">
        <v>1</v>
      </c>
      <c r="R11" s="282" t="s">
        <v>452</v>
      </c>
      <c r="S11" s="282">
        <v>63</v>
      </c>
      <c r="T11" s="78">
        <v>0</v>
      </c>
      <c r="U11" s="79">
        <v>0</v>
      </c>
      <c r="V11" s="80">
        <v>0</v>
      </c>
      <c r="W11" s="61">
        <v>1</v>
      </c>
      <c r="X11" s="13">
        <v>308000</v>
      </c>
      <c r="Y11" s="62">
        <v>276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3"/>
      <c r="AP11" s="14"/>
      <c r="AQ11" s="64"/>
      <c r="AR11" s="78"/>
      <c r="AS11" s="79"/>
      <c r="AT11" s="80"/>
      <c r="AU11" s="63"/>
      <c r="AV11" s="14"/>
      <c r="AW11" s="64"/>
      <c r="AX11" s="78"/>
      <c r="AY11" s="79"/>
      <c r="AZ11" s="80"/>
      <c r="BA11" s="61"/>
      <c r="BB11" s="13"/>
      <c r="BC11" s="62"/>
      <c r="BD11" s="78"/>
      <c r="BE11" s="79"/>
      <c r="BF11" s="80"/>
      <c r="BG11" s="61"/>
      <c r="BH11" s="13"/>
      <c r="BI11" s="64"/>
    </row>
    <row r="12" spans="1:61" x14ac:dyDescent="0.2">
      <c r="A12" s="20" t="s">
        <v>8</v>
      </c>
      <c r="B12" s="523">
        <v>561</v>
      </c>
      <c r="C12" s="524" t="s">
        <v>4237</v>
      </c>
      <c r="D12" s="525">
        <v>39</v>
      </c>
      <c r="E12" s="135">
        <v>654</v>
      </c>
      <c r="F12" s="499" t="s">
        <v>3472</v>
      </c>
      <c r="G12" s="136">
        <v>31</v>
      </c>
      <c r="H12" s="501">
        <v>699</v>
      </c>
      <c r="I12" s="431" t="s">
        <v>2699</v>
      </c>
      <c r="J12" s="432">
        <v>40</v>
      </c>
      <c r="K12" s="135">
        <v>651</v>
      </c>
      <c r="L12" t="s">
        <v>1943</v>
      </c>
      <c r="M12" s="136">
        <v>51</v>
      </c>
      <c r="N12" s="314">
        <v>704</v>
      </c>
      <c r="O12" s="315" t="s">
        <v>1189</v>
      </c>
      <c r="P12" s="316">
        <v>67</v>
      </c>
      <c r="Q12" s="282">
        <v>642</v>
      </c>
      <c r="R12" s="282" t="s">
        <v>453</v>
      </c>
      <c r="S12" s="282">
        <v>77</v>
      </c>
      <c r="T12" s="81">
        <v>591</v>
      </c>
      <c r="U12" s="82">
        <v>119704</v>
      </c>
      <c r="V12" s="83">
        <v>79</v>
      </c>
      <c r="W12" s="63">
        <v>649</v>
      </c>
      <c r="X12" s="14">
        <v>100413</v>
      </c>
      <c r="Y12" s="64">
        <v>81</v>
      </c>
      <c r="Z12" s="81">
        <v>529</v>
      </c>
      <c r="AA12" s="82">
        <v>107623</v>
      </c>
      <c r="AB12" s="83">
        <v>96</v>
      </c>
      <c r="AC12" s="63">
        <v>474</v>
      </c>
      <c r="AD12" s="14">
        <v>109134</v>
      </c>
      <c r="AE12" s="64">
        <v>90</v>
      </c>
      <c r="AF12" s="81">
        <v>519</v>
      </c>
      <c r="AG12" s="82">
        <v>117485</v>
      </c>
      <c r="AH12" s="83">
        <v>91</v>
      </c>
      <c r="AI12" s="63">
        <v>404</v>
      </c>
      <c r="AJ12" s="14">
        <v>140752</v>
      </c>
      <c r="AK12" s="64">
        <v>94</v>
      </c>
      <c r="AL12" s="81">
        <v>517</v>
      </c>
      <c r="AM12" s="82">
        <v>166493</v>
      </c>
      <c r="AN12" s="83">
        <v>93</v>
      </c>
      <c r="AO12" s="63">
        <v>632</v>
      </c>
      <c r="AP12" s="14">
        <v>172319</v>
      </c>
      <c r="AQ12" s="64">
        <v>79</v>
      </c>
      <c r="AR12" s="81">
        <v>764</v>
      </c>
      <c r="AS12" s="82">
        <v>166823</v>
      </c>
      <c r="AT12" s="83">
        <v>74</v>
      </c>
      <c r="AU12" s="63">
        <v>764</v>
      </c>
      <c r="AV12" s="14">
        <v>160536</v>
      </c>
      <c r="AW12" s="64">
        <v>56</v>
      </c>
      <c r="AX12" s="81">
        <v>766</v>
      </c>
      <c r="AY12" s="82">
        <v>143978</v>
      </c>
      <c r="AZ12" s="83">
        <v>55</v>
      </c>
      <c r="BA12" s="63">
        <v>706</v>
      </c>
      <c r="BB12" s="14">
        <v>139090</v>
      </c>
      <c r="BC12" s="64">
        <v>56</v>
      </c>
      <c r="BD12" s="81">
        <v>657</v>
      </c>
      <c r="BE12" s="82">
        <v>127584</v>
      </c>
      <c r="BF12" s="83">
        <v>1014</v>
      </c>
      <c r="BG12" s="63">
        <v>650</v>
      </c>
      <c r="BH12" s="14">
        <v>121888</v>
      </c>
      <c r="BI12" s="64">
        <v>63</v>
      </c>
    </row>
    <row r="13" spans="1:61" x14ac:dyDescent="0.2">
      <c r="A13" s="20" t="s">
        <v>252</v>
      </c>
      <c r="B13" s="523">
        <v>30</v>
      </c>
      <c r="C13" s="524" t="s">
        <v>4238</v>
      </c>
      <c r="D13" s="525">
        <v>52</v>
      </c>
      <c r="E13" s="135">
        <v>25</v>
      </c>
      <c r="F13" s="499" t="s">
        <v>3473</v>
      </c>
      <c r="G13" s="136">
        <v>39</v>
      </c>
      <c r="H13" s="501">
        <v>25</v>
      </c>
      <c r="I13" s="431" t="s">
        <v>2700</v>
      </c>
      <c r="J13" s="432">
        <v>44</v>
      </c>
      <c r="K13" s="135">
        <v>28</v>
      </c>
      <c r="L13" t="s">
        <v>1944</v>
      </c>
      <c r="M13" s="136">
        <v>46</v>
      </c>
      <c r="N13" s="314">
        <v>34</v>
      </c>
      <c r="O13" s="315" t="s">
        <v>1190</v>
      </c>
      <c r="P13" s="316">
        <v>62</v>
      </c>
      <c r="Q13" s="282">
        <v>36</v>
      </c>
      <c r="R13" s="282" t="s">
        <v>454</v>
      </c>
      <c r="S13" s="282">
        <v>109</v>
      </c>
      <c r="T13" s="81">
        <v>22</v>
      </c>
      <c r="U13" s="82">
        <v>95732</v>
      </c>
      <c r="V13" s="83">
        <v>106</v>
      </c>
      <c r="W13" s="63">
        <v>25</v>
      </c>
      <c r="X13" s="14">
        <v>96626</v>
      </c>
      <c r="Y13" s="64">
        <v>96</v>
      </c>
      <c r="Z13" s="81">
        <v>20</v>
      </c>
      <c r="AA13" s="82">
        <v>107145</v>
      </c>
      <c r="AB13" s="83">
        <v>73</v>
      </c>
      <c r="AC13" s="63">
        <v>18</v>
      </c>
      <c r="AD13" s="14">
        <v>123592</v>
      </c>
      <c r="AE13" s="64">
        <v>130</v>
      </c>
      <c r="AF13" s="81">
        <v>15</v>
      </c>
      <c r="AG13" s="82">
        <v>124903</v>
      </c>
      <c r="AH13" s="83">
        <v>93</v>
      </c>
      <c r="AI13" s="63">
        <v>18</v>
      </c>
      <c r="AJ13" s="14">
        <v>115856</v>
      </c>
      <c r="AK13" s="64">
        <v>73</v>
      </c>
      <c r="AL13" s="81">
        <v>15</v>
      </c>
      <c r="AM13" s="82">
        <v>141143</v>
      </c>
      <c r="AN13" s="83">
        <v>61</v>
      </c>
      <c r="AO13" s="63">
        <v>20</v>
      </c>
      <c r="AP13" s="14">
        <v>177172</v>
      </c>
      <c r="AQ13" s="64">
        <v>121</v>
      </c>
      <c r="AR13" s="81">
        <v>29</v>
      </c>
      <c r="AS13" s="82">
        <v>179183</v>
      </c>
      <c r="AT13" s="83">
        <v>89</v>
      </c>
      <c r="AU13" s="63">
        <v>30</v>
      </c>
      <c r="AV13" s="14">
        <v>173793</v>
      </c>
      <c r="AW13" s="64">
        <v>70</v>
      </c>
      <c r="AX13" s="81">
        <v>30</v>
      </c>
      <c r="AY13" s="82">
        <v>147227</v>
      </c>
      <c r="AZ13" s="83">
        <v>47</v>
      </c>
      <c r="BA13" s="63">
        <v>38</v>
      </c>
      <c r="BB13" s="14">
        <v>137399</v>
      </c>
      <c r="BC13" s="64">
        <v>74</v>
      </c>
      <c r="BD13" s="81">
        <v>32</v>
      </c>
      <c r="BE13" s="82">
        <v>124584</v>
      </c>
      <c r="BF13" s="83">
        <v>101</v>
      </c>
      <c r="BG13" s="63">
        <v>32</v>
      </c>
      <c r="BH13" s="14">
        <v>123254</v>
      </c>
      <c r="BI13" s="64">
        <v>120</v>
      </c>
    </row>
    <row r="14" spans="1:61" x14ac:dyDescent="0.2">
      <c r="A14" s="20" t="s">
        <v>137</v>
      </c>
      <c r="B14" s="523">
        <v>4</v>
      </c>
      <c r="C14" s="524" t="s">
        <v>2552</v>
      </c>
      <c r="D14" s="525">
        <v>85</v>
      </c>
      <c r="E14" s="135">
        <v>1</v>
      </c>
      <c r="F14" s="499" t="s">
        <v>3474</v>
      </c>
      <c r="G14" s="136">
        <v>10</v>
      </c>
      <c r="H14" s="501">
        <v>4</v>
      </c>
      <c r="I14" s="431" t="s">
        <v>2695</v>
      </c>
      <c r="J14" s="432">
        <v>66</v>
      </c>
      <c r="K14" s="135">
        <v>4</v>
      </c>
      <c r="L14" t="s">
        <v>1945</v>
      </c>
      <c r="M14" s="136">
        <v>49</v>
      </c>
      <c r="N14" s="314">
        <v>4</v>
      </c>
      <c r="O14" s="315" t="s">
        <v>1191</v>
      </c>
      <c r="P14" s="316">
        <v>158</v>
      </c>
      <c r="Q14" s="282">
        <v>3</v>
      </c>
      <c r="R14" s="282" t="s">
        <v>455</v>
      </c>
      <c r="S14" s="282">
        <v>176</v>
      </c>
      <c r="T14" s="81">
        <v>1</v>
      </c>
      <c r="U14" s="82">
        <v>80000</v>
      </c>
      <c r="V14" s="83">
        <v>365</v>
      </c>
      <c r="W14" s="63">
        <v>5</v>
      </c>
      <c r="X14" s="14">
        <v>156542</v>
      </c>
      <c r="Y14" s="64">
        <v>46</v>
      </c>
      <c r="Z14" s="81">
        <v>1</v>
      </c>
      <c r="AA14" s="82">
        <v>565000</v>
      </c>
      <c r="AB14" s="83">
        <v>178</v>
      </c>
      <c r="AC14" s="63">
        <v>2</v>
      </c>
      <c r="AD14" s="14">
        <v>216500</v>
      </c>
      <c r="AE14" s="64">
        <v>25</v>
      </c>
      <c r="AF14" s="81">
        <v>1</v>
      </c>
      <c r="AG14" s="82">
        <v>432500</v>
      </c>
      <c r="AH14" s="83">
        <v>21</v>
      </c>
      <c r="AI14" s="63">
        <v>0</v>
      </c>
      <c r="AK14" s="64"/>
      <c r="AL14" s="81">
        <v>3</v>
      </c>
      <c r="AM14" s="82">
        <v>320600</v>
      </c>
      <c r="AN14" s="83">
        <v>190</v>
      </c>
      <c r="AO14" s="63">
        <v>3</v>
      </c>
      <c r="AP14" s="14">
        <v>335833</v>
      </c>
      <c r="AQ14" s="64">
        <v>61</v>
      </c>
      <c r="AR14" s="81">
        <v>3</v>
      </c>
      <c r="AS14" s="82">
        <v>536667</v>
      </c>
      <c r="AT14" s="83">
        <v>62</v>
      </c>
      <c r="AU14" s="63">
        <v>1</v>
      </c>
      <c r="AV14" s="14">
        <v>875000</v>
      </c>
      <c r="AW14" s="64">
        <v>59</v>
      </c>
      <c r="AX14" s="81">
        <v>2</v>
      </c>
      <c r="AY14" s="82">
        <v>175000</v>
      </c>
      <c r="AZ14" s="83">
        <v>91</v>
      </c>
      <c r="BA14" s="63">
        <v>3</v>
      </c>
      <c r="BB14" s="14">
        <v>341633</v>
      </c>
      <c r="BC14" s="64">
        <v>133</v>
      </c>
      <c r="BD14" s="81"/>
      <c r="BE14" s="82"/>
      <c r="BF14" s="83"/>
      <c r="BG14" s="63"/>
      <c r="BI14" s="64"/>
    </row>
    <row r="15" spans="1:61" x14ac:dyDescent="0.2">
      <c r="A15" s="20" t="s">
        <v>17</v>
      </c>
      <c r="B15" s="523">
        <v>140</v>
      </c>
      <c r="C15" s="524" t="s">
        <v>4239</v>
      </c>
      <c r="D15" s="525">
        <v>45</v>
      </c>
      <c r="E15" s="135">
        <v>129</v>
      </c>
      <c r="F15" s="499" t="s">
        <v>3475</v>
      </c>
      <c r="G15" s="136">
        <v>31</v>
      </c>
      <c r="H15" s="501">
        <v>135</v>
      </c>
      <c r="I15" s="431" t="s">
        <v>2701</v>
      </c>
      <c r="J15" s="432">
        <v>35</v>
      </c>
      <c r="K15" s="135">
        <v>125</v>
      </c>
      <c r="L15" t="s">
        <v>1946</v>
      </c>
      <c r="M15" s="136">
        <v>53</v>
      </c>
      <c r="N15" s="314">
        <v>150</v>
      </c>
      <c r="O15" s="315" t="s">
        <v>1192</v>
      </c>
      <c r="P15" s="316">
        <v>67</v>
      </c>
      <c r="Q15" s="282">
        <v>128</v>
      </c>
      <c r="R15" s="282" t="s">
        <v>456</v>
      </c>
      <c r="S15" s="282">
        <v>58</v>
      </c>
      <c r="T15" s="81">
        <v>117</v>
      </c>
      <c r="U15" s="82">
        <v>206257</v>
      </c>
      <c r="V15" s="83">
        <v>71</v>
      </c>
      <c r="W15" s="63">
        <v>116</v>
      </c>
      <c r="X15" s="14">
        <v>199436</v>
      </c>
      <c r="Y15" s="64">
        <v>98</v>
      </c>
      <c r="Z15" s="81">
        <v>93</v>
      </c>
      <c r="AA15" s="82">
        <v>210584</v>
      </c>
      <c r="AB15" s="83">
        <v>85</v>
      </c>
      <c r="AC15" s="63">
        <v>81</v>
      </c>
      <c r="AD15" s="14">
        <v>203872</v>
      </c>
      <c r="AE15" s="64">
        <v>125</v>
      </c>
      <c r="AF15" s="81">
        <v>105</v>
      </c>
      <c r="AG15" s="82">
        <v>209368</v>
      </c>
      <c r="AH15" s="83">
        <v>105</v>
      </c>
      <c r="AI15" s="63">
        <v>74</v>
      </c>
      <c r="AJ15" s="14">
        <v>242890</v>
      </c>
      <c r="AK15" s="64">
        <v>139</v>
      </c>
      <c r="AL15" s="81">
        <v>104</v>
      </c>
      <c r="AM15" s="82">
        <v>224340</v>
      </c>
      <c r="AN15" s="83">
        <v>164</v>
      </c>
      <c r="AO15" s="63">
        <v>140</v>
      </c>
      <c r="AP15" s="14">
        <v>248808</v>
      </c>
      <c r="AQ15" s="64">
        <v>129</v>
      </c>
      <c r="AR15" s="81">
        <v>117</v>
      </c>
      <c r="AS15" s="82">
        <v>256542</v>
      </c>
      <c r="AT15" s="83">
        <v>107</v>
      </c>
      <c r="AU15" s="63">
        <v>150</v>
      </c>
      <c r="AV15" s="14">
        <v>242278</v>
      </c>
      <c r="AW15" s="64">
        <v>124</v>
      </c>
      <c r="AX15" s="81">
        <v>178</v>
      </c>
      <c r="AY15" s="82">
        <v>220588</v>
      </c>
      <c r="AZ15" s="83">
        <v>83</v>
      </c>
      <c r="BA15" s="63">
        <v>150</v>
      </c>
      <c r="BB15" s="14">
        <v>214168</v>
      </c>
      <c r="BC15" s="64">
        <v>155</v>
      </c>
      <c r="BD15" s="81">
        <v>113</v>
      </c>
      <c r="BE15" s="82">
        <v>178639</v>
      </c>
      <c r="BF15" s="83">
        <v>108</v>
      </c>
      <c r="BG15" s="63">
        <v>106</v>
      </c>
      <c r="BH15" s="14">
        <v>186168</v>
      </c>
      <c r="BI15" s="64">
        <v>61</v>
      </c>
    </row>
    <row r="16" spans="1:61" x14ac:dyDescent="0.2">
      <c r="A16" s="20" t="s">
        <v>138</v>
      </c>
      <c r="B16" s="523">
        <v>25</v>
      </c>
      <c r="C16" s="524" t="s">
        <v>4240</v>
      </c>
      <c r="D16" s="525">
        <v>102</v>
      </c>
      <c r="E16" s="135">
        <v>17</v>
      </c>
      <c r="F16" s="499" t="s">
        <v>3476</v>
      </c>
      <c r="G16" s="136">
        <v>52</v>
      </c>
      <c r="H16" s="501">
        <v>25</v>
      </c>
      <c r="I16" s="431" t="s">
        <v>2702</v>
      </c>
      <c r="J16" s="432">
        <v>86</v>
      </c>
      <c r="K16" s="135">
        <v>25</v>
      </c>
      <c r="L16" t="s">
        <v>1947</v>
      </c>
      <c r="M16" s="136">
        <v>87</v>
      </c>
      <c r="N16" s="314">
        <v>32</v>
      </c>
      <c r="O16" s="315" t="s">
        <v>1193</v>
      </c>
      <c r="P16" s="316">
        <v>125</v>
      </c>
      <c r="Q16" s="282">
        <v>22</v>
      </c>
      <c r="R16" s="282" t="s">
        <v>457</v>
      </c>
      <c r="S16" s="282">
        <v>99</v>
      </c>
      <c r="T16" s="81">
        <v>18</v>
      </c>
      <c r="U16" s="82">
        <v>199742</v>
      </c>
      <c r="V16" s="83">
        <v>66</v>
      </c>
      <c r="W16" s="63">
        <v>22</v>
      </c>
      <c r="X16" s="14">
        <v>201664</v>
      </c>
      <c r="Y16" s="64">
        <v>106</v>
      </c>
      <c r="Z16" s="81">
        <v>22</v>
      </c>
      <c r="AA16" s="82">
        <v>175728</v>
      </c>
      <c r="AB16" s="83">
        <v>92</v>
      </c>
      <c r="AC16" s="63">
        <v>12</v>
      </c>
      <c r="AD16" s="14">
        <v>198083</v>
      </c>
      <c r="AE16" s="64">
        <v>149</v>
      </c>
      <c r="AF16" s="81">
        <v>9</v>
      </c>
      <c r="AG16" s="82">
        <v>356733</v>
      </c>
      <c r="AH16" s="83">
        <v>80</v>
      </c>
      <c r="AI16" s="63">
        <v>10</v>
      </c>
      <c r="AJ16" s="14">
        <v>214990</v>
      </c>
      <c r="AK16" s="64">
        <v>142</v>
      </c>
      <c r="AL16" s="81">
        <v>15</v>
      </c>
      <c r="AM16" s="82">
        <v>240845</v>
      </c>
      <c r="AN16" s="83">
        <v>93</v>
      </c>
      <c r="AO16" s="63">
        <v>24</v>
      </c>
      <c r="AP16" s="14">
        <v>270929</v>
      </c>
      <c r="AQ16" s="64">
        <v>127</v>
      </c>
      <c r="AR16" s="81">
        <v>16</v>
      </c>
      <c r="AS16" s="82">
        <v>358138</v>
      </c>
      <c r="AT16" s="83">
        <v>91</v>
      </c>
      <c r="AU16" s="63">
        <v>15</v>
      </c>
      <c r="AV16" s="14">
        <v>218767</v>
      </c>
      <c r="AW16" s="64">
        <v>69</v>
      </c>
      <c r="AX16" s="81">
        <v>24</v>
      </c>
      <c r="AY16" s="82">
        <v>237604</v>
      </c>
      <c r="AZ16" s="83">
        <v>111</v>
      </c>
      <c r="BA16" s="63">
        <v>19</v>
      </c>
      <c r="BB16" s="14">
        <v>203014</v>
      </c>
      <c r="BC16" s="64">
        <v>88</v>
      </c>
      <c r="BD16" s="81"/>
      <c r="BE16" s="82"/>
      <c r="BF16" s="83"/>
      <c r="BG16" s="63"/>
      <c r="BI16" s="64"/>
    </row>
    <row r="17" spans="1:61" x14ac:dyDescent="0.2">
      <c r="A17" s="20" t="s">
        <v>18</v>
      </c>
      <c r="B17" s="523">
        <v>10</v>
      </c>
      <c r="C17" s="524" t="s">
        <v>4241</v>
      </c>
      <c r="D17" s="525">
        <v>84</v>
      </c>
      <c r="E17" s="135">
        <v>89</v>
      </c>
      <c r="F17" s="499" t="s">
        <v>3477</v>
      </c>
      <c r="G17" s="136">
        <v>50</v>
      </c>
      <c r="H17" s="501">
        <v>97</v>
      </c>
      <c r="I17" s="431" t="s">
        <v>2703</v>
      </c>
      <c r="J17" s="432">
        <v>45</v>
      </c>
      <c r="K17" s="135">
        <v>85</v>
      </c>
      <c r="L17" t="s">
        <v>1948</v>
      </c>
      <c r="M17" s="136">
        <v>72</v>
      </c>
      <c r="N17" s="314">
        <v>105</v>
      </c>
      <c r="O17" s="315" t="s">
        <v>1194</v>
      </c>
      <c r="P17" s="316">
        <v>92</v>
      </c>
      <c r="Q17" s="282">
        <v>90</v>
      </c>
      <c r="R17" s="282" t="s">
        <v>458</v>
      </c>
      <c r="S17" s="282">
        <v>91</v>
      </c>
      <c r="T17" s="81">
        <v>86</v>
      </c>
      <c r="U17" s="82">
        <v>170695</v>
      </c>
      <c r="V17" s="83">
        <v>107</v>
      </c>
      <c r="W17" s="63">
        <v>89</v>
      </c>
      <c r="X17" s="14">
        <v>157546</v>
      </c>
      <c r="Y17" s="64">
        <v>103</v>
      </c>
      <c r="Z17" s="81">
        <v>57</v>
      </c>
      <c r="AA17" s="82">
        <v>186211</v>
      </c>
      <c r="AB17" s="83">
        <v>144</v>
      </c>
      <c r="AC17" s="63">
        <v>59</v>
      </c>
      <c r="AD17" s="14">
        <v>182256</v>
      </c>
      <c r="AE17" s="64">
        <v>121</v>
      </c>
      <c r="AF17" s="81">
        <v>67</v>
      </c>
      <c r="AG17" s="82">
        <v>149945</v>
      </c>
      <c r="AH17" s="83">
        <v>111</v>
      </c>
      <c r="AI17" s="63">
        <v>43</v>
      </c>
      <c r="AJ17" s="14">
        <v>149044</v>
      </c>
      <c r="AK17" s="64">
        <v>128</v>
      </c>
      <c r="AL17" s="81">
        <v>58</v>
      </c>
      <c r="AM17" s="82">
        <v>201424</v>
      </c>
      <c r="AN17" s="83">
        <v>111</v>
      </c>
      <c r="AO17" s="63">
        <v>91</v>
      </c>
      <c r="AP17" s="14">
        <v>239258</v>
      </c>
      <c r="AQ17" s="64">
        <v>82</v>
      </c>
      <c r="AR17" s="81">
        <v>85</v>
      </c>
      <c r="AS17" s="82">
        <v>224062</v>
      </c>
      <c r="AT17" s="83">
        <v>74</v>
      </c>
      <c r="AU17" s="63">
        <v>113</v>
      </c>
      <c r="AV17" s="14">
        <v>214072</v>
      </c>
      <c r="AW17" s="64">
        <v>78</v>
      </c>
      <c r="AX17" s="81">
        <v>103</v>
      </c>
      <c r="AY17" s="82">
        <v>178791</v>
      </c>
      <c r="AZ17" s="83">
        <v>86</v>
      </c>
      <c r="BA17" s="63">
        <v>100</v>
      </c>
      <c r="BB17" s="14">
        <v>179550</v>
      </c>
      <c r="BC17" s="64">
        <v>88</v>
      </c>
      <c r="BD17" s="81">
        <v>80</v>
      </c>
      <c r="BE17" s="82">
        <v>150447</v>
      </c>
      <c r="BF17" s="83">
        <v>69</v>
      </c>
      <c r="BG17" s="63">
        <v>88</v>
      </c>
      <c r="BH17" s="14">
        <v>134556</v>
      </c>
      <c r="BI17" s="64">
        <v>125</v>
      </c>
    </row>
    <row r="18" spans="1:61" x14ac:dyDescent="0.2">
      <c r="A18" s="23" t="s">
        <v>3483</v>
      </c>
      <c r="B18" s="523">
        <v>102</v>
      </c>
      <c r="C18" s="524" t="s">
        <v>4242</v>
      </c>
      <c r="D18" s="525">
        <v>60</v>
      </c>
      <c r="E18" s="135">
        <v>0</v>
      </c>
      <c r="F18" s="499" t="s">
        <v>270</v>
      </c>
      <c r="G18" s="136">
        <v>0</v>
      </c>
      <c r="H18" s="501"/>
      <c r="I18" s="478"/>
      <c r="J18" s="432"/>
      <c r="K18" s="135"/>
      <c r="M18" s="136"/>
      <c r="N18" s="430"/>
      <c r="O18" s="478"/>
      <c r="P18" s="432"/>
      <c r="Q18" s="282"/>
      <c r="R18" s="282"/>
      <c r="S18" s="282"/>
      <c r="T18" s="362"/>
      <c r="U18" s="363"/>
      <c r="V18" s="364"/>
      <c r="W18" s="63"/>
      <c r="Y18" s="64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P18" s="14"/>
      <c r="AQ18" s="64"/>
      <c r="AR18" s="362"/>
      <c r="AS18" s="363"/>
      <c r="AT18" s="364"/>
      <c r="AU18" s="63"/>
      <c r="AV18" s="14"/>
      <c r="AW18" s="64"/>
      <c r="AX18" s="362"/>
      <c r="AY18" s="363"/>
      <c r="AZ18" s="364"/>
      <c r="BA18" s="63"/>
      <c r="BB18" s="14"/>
      <c r="BC18" s="64"/>
      <c r="BD18" s="362"/>
      <c r="BE18" s="363"/>
      <c r="BF18" s="364"/>
      <c r="BG18" s="63"/>
      <c r="BI18" s="64"/>
    </row>
    <row r="19" spans="1:61" x14ac:dyDescent="0.2">
      <c r="A19" s="20" t="s">
        <v>139</v>
      </c>
      <c r="B19" s="523">
        <v>3</v>
      </c>
      <c r="C19" s="524" t="s">
        <v>4243</v>
      </c>
      <c r="D19" s="525">
        <v>12</v>
      </c>
      <c r="E19" s="135">
        <v>13</v>
      </c>
      <c r="F19" s="499" t="s">
        <v>3478</v>
      </c>
      <c r="G19" s="136">
        <v>105</v>
      </c>
      <c r="H19" s="501">
        <v>15</v>
      </c>
      <c r="I19" s="431" t="s">
        <v>2696</v>
      </c>
      <c r="J19" s="432">
        <v>97</v>
      </c>
      <c r="K19" s="135">
        <v>27</v>
      </c>
      <c r="L19" t="s">
        <v>1949</v>
      </c>
      <c r="M19" s="136">
        <v>98</v>
      </c>
      <c r="N19" s="314">
        <v>16</v>
      </c>
      <c r="O19" s="315" t="s">
        <v>1195</v>
      </c>
      <c r="P19" s="316">
        <v>98</v>
      </c>
      <c r="Q19" s="282">
        <v>14</v>
      </c>
      <c r="R19" s="282" t="s">
        <v>459</v>
      </c>
      <c r="S19" s="282">
        <v>118</v>
      </c>
      <c r="T19" s="81">
        <v>19</v>
      </c>
      <c r="U19" s="82">
        <v>141246</v>
      </c>
      <c r="V19" s="83">
        <v>97</v>
      </c>
      <c r="W19" s="63">
        <v>19</v>
      </c>
      <c r="X19" s="14">
        <v>151537</v>
      </c>
      <c r="Y19" s="64">
        <v>122</v>
      </c>
      <c r="Z19" s="81">
        <v>16</v>
      </c>
      <c r="AA19" s="82">
        <v>143494</v>
      </c>
      <c r="AB19" s="83">
        <v>124</v>
      </c>
      <c r="AC19" s="63">
        <v>16</v>
      </c>
      <c r="AD19" s="14">
        <v>107122</v>
      </c>
      <c r="AE19" s="64">
        <v>114</v>
      </c>
      <c r="AF19" s="81">
        <v>9</v>
      </c>
      <c r="AG19" s="82">
        <v>153224</v>
      </c>
      <c r="AH19" s="83">
        <v>132</v>
      </c>
      <c r="AI19" s="63">
        <v>10</v>
      </c>
      <c r="AJ19" s="14">
        <v>107875</v>
      </c>
      <c r="AK19" s="64">
        <v>131</v>
      </c>
      <c r="AL19" s="81">
        <v>14</v>
      </c>
      <c r="AM19" s="82">
        <v>168629</v>
      </c>
      <c r="AN19" s="83">
        <v>133</v>
      </c>
      <c r="AO19" s="63">
        <v>14</v>
      </c>
      <c r="AP19" s="14">
        <v>197511</v>
      </c>
      <c r="AQ19" s="64">
        <v>119</v>
      </c>
      <c r="AR19" s="81">
        <v>14</v>
      </c>
      <c r="AS19" s="82">
        <v>252189</v>
      </c>
      <c r="AT19" s="83">
        <v>67</v>
      </c>
      <c r="AU19" s="63">
        <v>29</v>
      </c>
      <c r="AV19" s="14">
        <v>195283</v>
      </c>
      <c r="AW19" s="64">
        <v>77</v>
      </c>
      <c r="AX19" s="81">
        <v>19</v>
      </c>
      <c r="AY19" s="82">
        <v>170384</v>
      </c>
      <c r="AZ19" s="83">
        <v>83</v>
      </c>
      <c r="BA19" s="63">
        <v>18</v>
      </c>
      <c r="BB19" s="14">
        <v>162923</v>
      </c>
      <c r="BC19" s="64">
        <v>49</v>
      </c>
      <c r="BD19" s="81"/>
      <c r="BE19" s="82"/>
      <c r="BF19" s="83"/>
      <c r="BG19" s="63"/>
      <c r="BI19" s="64"/>
    </row>
    <row r="20" spans="1:61" x14ac:dyDescent="0.2">
      <c r="A20" s="20" t="s">
        <v>122</v>
      </c>
      <c r="B20" s="523">
        <v>34</v>
      </c>
      <c r="C20" s="524" t="s">
        <v>4244</v>
      </c>
      <c r="D20" s="525">
        <v>52</v>
      </c>
      <c r="E20" s="135">
        <v>56</v>
      </c>
      <c r="F20" s="499" t="s">
        <v>3479</v>
      </c>
      <c r="G20" s="136">
        <v>39</v>
      </c>
      <c r="H20" s="501">
        <v>51</v>
      </c>
      <c r="I20" s="431" t="s">
        <v>2704</v>
      </c>
      <c r="J20" s="432">
        <v>36</v>
      </c>
      <c r="K20" s="135">
        <v>49</v>
      </c>
      <c r="L20" t="s">
        <v>1950</v>
      </c>
      <c r="M20" s="136">
        <v>44</v>
      </c>
      <c r="N20" s="314">
        <v>48</v>
      </c>
      <c r="O20" s="315" t="s">
        <v>1196</v>
      </c>
      <c r="P20" s="316">
        <v>88</v>
      </c>
      <c r="Q20" s="282">
        <v>48</v>
      </c>
      <c r="R20" s="282" t="s">
        <v>460</v>
      </c>
      <c r="S20" s="282">
        <v>119</v>
      </c>
      <c r="T20" s="81">
        <v>42</v>
      </c>
      <c r="U20" s="82">
        <v>181957</v>
      </c>
      <c r="V20" s="83">
        <v>106</v>
      </c>
      <c r="W20" s="63">
        <v>44</v>
      </c>
      <c r="X20" s="14">
        <v>154124</v>
      </c>
      <c r="Y20" s="64">
        <v>126</v>
      </c>
      <c r="Z20" s="81">
        <v>23</v>
      </c>
      <c r="AA20" s="82">
        <v>150183</v>
      </c>
      <c r="AB20" s="83">
        <v>86</v>
      </c>
      <c r="AC20" s="63">
        <v>19</v>
      </c>
      <c r="AD20" s="14">
        <v>167215</v>
      </c>
      <c r="AE20" s="64">
        <v>127</v>
      </c>
      <c r="AF20" s="81">
        <v>24</v>
      </c>
      <c r="AG20" s="82">
        <v>178854</v>
      </c>
      <c r="AH20" s="83">
        <v>155</v>
      </c>
      <c r="AI20" s="63">
        <v>19</v>
      </c>
      <c r="AJ20" s="14">
        <v>232934</v>
      </c>
      <c r="AK20" s="64">
        <v>91</v>
      </c>
      <c r="AL20" s="81">
        <v>26</v>
      </c>
      <c r="AM20" s="82">
        <v>179280</v>
      </c>
      <c r="AN20" s="83">
        <v>71</v>
      </c>
      <c r="AO20" s="63">
        <v>45</v>
      </c>
      <c r="AP20" s="14">
        <v>183701</v>
      </c>
      <c r="AQ20" s="64">
        <v>125</v>
      </c>
      <c r="AR20" s="81">
        <v>57</v>
      </c>
      <c r="AS20" s="82">
        <v>211608</v>
      </c>
      <c r="AT20" s="83">
        <v>173</v>
      </c>
      <c r="AU20" s="63">
        <v>38</v>
      </c>
      <c r="AV20" s="14">
        <v>236026</v>
      </c>
      <c r="AW20" s="64">
        <v>82</v>
      </c>
      <c r="AX20" s="81">
        <v>76</v>
      </c>
      <c r="AY20" s="82">
        <v>191889</v>
      </c>
      <c r="AZ20" s="83">
        <v>136</v>
      </c>
      <c r="BA20" s="63">
        <v>47</v>
      </c>
      <c r="BB20" s="14">
        <v>117184</v>
      </c>
      <c r="BC20" s="64">
        <v>109</v>
      </c>
      <c r="BD20" s="81"/>
      <c r="BE20" s="82"/>
      <c r="BF20" s="83"/>
      <c r="BG20" s="63"/>
      <c r="BI20" s="64"/>
    </row>
    <row r="21" spans="1:61" x14ac:dyDescent="0.2">
      <c r="A21" s="20" t="s">
        <v>19</v>
      </c>
      <c r="B21" s="523">
        <v>64</v>
      </c>
      <c r="C21" s="524" t="s">
        <v>4245</v>
      </c>
      <c r="D21" s="525">
        <v>77</v>
      </c>
      <c r="E21" s="135">
        <v>71</v>
      </c>
      <c r="F21" s="499" t="s">
        <v>3480</v>
      </c>
      <c r="G21" s="136">
        <v>69</v>
      </c>
      <c r="H21" s="501">
        <v>64</v>
      </c>
      <c r="I21" s="431" t="s">
        <v>2705</v>
      </c>
      <c r="J21" s="432">
        <v>67</v>
      </c>
      <c r="K21" s="135">
        <v>59</v>
      </c>
      <c r="L21" t="s">
        <v>1951</v>
      </c>
      <c r="M21" s="136">
        <v>104</v>
      </c>
      <c r="N21" s="314">
        <v>64</v>
      </c>
      <c r="O21" s="315" t="s">
        <v>1197</v>
      </c>
      <c r="P21" s="316">
        <v>131</v>
      </c>
      <c r="Q21" s="282">
        <v>58</v>
      </c>
      <c r="R21" s="282" t="s">
        <v>461</v>
      </c>
      <c r="S21" s="282">
        <v>111</v>
      </c>
      <c r="T21" s="81">
        <v>45</v>
      </c>
      <c r="U21" s="82">
        <v>206926</v>
      </c>
      <c r="V21" s="83">
        <v>92</v>
      </c>
      <c r="W21" s="63">
        <v>48</v>
      </c>
      <c r="X21" s="14">
        <v>185189</v>
      </c>
      <c r="Y21" s="64">
        <v>147</v>
      </c>
      <c r="Z21" s="81">
        <v>33</v>
      </c>
      <c r="AA21" s="82">
        <v>170981</v>
      </c>
      <c r="AB21" s="83">
        <v>146</v>
      </c>
      <c r="AC21" s="63">
        <v>43</v>
      </c>
      <c r="AD21" s="14">
        <v>228760</v>
      </c>
      <c r="AE21" s="64">
        <v>132</v>
      </c>
      <c r="AF21" s="81">
        <v>25</v>
      </c>
      <c r="AG21" s="82">
        <v>203228</v>
      </c>
      <c r="AH21" s="83">
        <v>148</v>
      </c>
      <c r="AI21" s="63">
        <v>24</v>
      </c>
      <c r="AJ21" s="14">
        <v>239651</v>
      </c>
      <c r="AK21" s="64">
        <v>133</v>
      </c>
      <c r="AL21" s="81">
        <v>41</v>
      </c>
      <c r="AM21" s="82">
        <v>275589</v>
      </c>
      <c r="AN21" s="83">
        <v>148</v>
      </c>
      <c r="AO21" s="63">
        <v>43</v>
      </c>
      <c r="AP21" s="14">
        <v>223920</v>
      </c>
      <c r="AQ21" s="64">
        <v>121</v>
      </c>
      <c r="AR21" s="81">
        <v>47</v>
      </c>
      <c r="AS21" s="82">
        <v>276616</v>
      </c>
      <c r="AT21" s="83">
        <v>90</v>
      </c>
      <c r="AU21" s="63">
        <v>65</v>
      </c>
      <c r="AV21" s="14">
        <v>248345</v>
      </c>
      <c r="AW21" s="64">
        <v>83</v>
      </c>
      <c r="AX21" s="81">
        <v>74</v>
      </c>
      <c r="AY21" s="82">
        <v>230464</v>
      </c>
      <c r="AZ21" s="83">
        <v>98</v>
      </c>
      <c r="BA21" s="63">
        <v>59</v>
      </c>
      <c r="BB21" s="14">
        <v>193888</v>
      </c>
      <c r="BC21" s="64">
        <v>129</v>
      </c>
      <c r="BD21" s="81">
        <v>64</v>
      </c>
      <c r="BE21" s="82">
        <v>168461</v>
      </c>
      <c r="BF21" s="83">
        <v>108</v>
      </c>
      <c r="BG21" s="63">
        <v>59</v>
      </c>
      <c r="BH21" s="14">
        <v>159049</v>
      </c>
      <c r="BI21" s="64">
        <v>115</v>
      </c>
    </row>
    <row r="22" spans="1:61" x14ac:dyDescent="0.2">
      <c r="A22" s="24" t="s">
        <v>140</v>
      </c>
      <c r="B22" s="523">
        <v>12</v>
      </c>
      <c r="C22" s="524" t="s">
        <v>4246</v>
      </c>
      <c r="D22" s="525">
        <v>40</v>
      </c>
      <c r="E22" s="135">
        <v>16</v>
      </c>
      <c r="F22" s="499" t="s">
        <v>3481</v>
      </c>
      <c r="G22" s="136">
        <v>93</v>
      </c>
      <c r="H22" s="501">
        <v>15</v>
      </c>
      <c r="I22" s="431" t="s">
        <v>2697</v>
      </c>
      <c r="J22" s="432">
        <v>62</v>
      </c>
      <c r="K22" s="135">
        <v>17</v>
      </c>
      <c r="L22" t="s">
        <v>1952</v>
      </c>
      <c r="M22" s="136">
        <v>51</v>
      </c>
      <c r="N22" s="314">
        <v>27</v>
      </c>
      <c r="O22" s="315" t="s">
        <v>1198</v>
      </c>
      <c r="P22" s="316">
        <v>87</v>
      </c>
      <c r="Q22" s="282">
        <v>23</v>
      </c>
      <c r="R22" s="282" t="s">
        <v>462</v>
      </c>
      <c r="S22" s="282">
        <v>106</v>
      </c>
      <c r="T22" s="84">
        <v>18</v>
      </c>
      <c r="U22" s="85">
        <v>205933</v>
      </c>
      <c r="V22" s="86">
        <v>122</v>
      </c>
      <c r="W22" s="65">
        <v>9</v>
      </c>
      <c r="X22" s="15">
        <v>164872</v>
      </c>
      <c r="Y22" s="66">
        <v>84</v>
      </c>
      <c r="Z22" s="84">
        <v>15</v>
      </c>
      <c r="AA22" s="85">
        <v>161873</v>
      </c>
      <c r="AB22" s="86">
        <v>100</v>
      </c>
      <c r="AC22" s="65">
        <v>9</v>
      </c>
      <c r="AD22" s="15">
        <v>101500</v>
      </c>
      <c r="AE22" s="66">
        <v>133</v>
      </c>
      <c r="AF22" s="84">
        <v>11</v>
      </c>
      <c r="AG22" s="85">
        <v>158130</v>
      </c>
      <c r="AH22" s="86">
        <v>90</v>
      </c>
      <c r="AI22" s="65">
        <v>7</v>
      </c>
      <c r="AJ22" s="15">
        <v>136514</v>
      </c>
      <c r="AK22" s="66">
        <v>67</v>
      </c>
      <c r="AL22" s="84">
        <v>6</v>
      </c>
      <c r="AM22" s="85">
        <v>249296</v>
      </c>
      <c r="AN22" s="86">
        <v>111</v>
      </c>
      <c r="AO22" s="65">
        <v>12</v>
      </c>
      <c r="AP22" s="15">
        <v>245626</v>
      </c>
      <c r="AQ22" s="66">
        <v>106</v>
      </c>
      <c r="AR22" s="84">
        <v>24</v>
      </c>
      <c r="AS22" s="85">
        <v>245456</v>
      </c>
      <c r="AT22" s="86">
        <v>68</v>
      </c>
      <c r="AU22" s="65">
        <v>14</v>
      </c>
      <c r="AV22" s="15">
        <v>209305</v>
      </c>
      <c r="AW22" s="66">
        <v>61</v>
      </c>
      <c r="AX22" s="84">
        <v>14</v>
      </c>
      <c r="AY22" s="85">
        <v>171200</v>
      </c>
      <c r="AZ22" s="86">
        <v>64</v>
      </c>
      <c r="BA22" s="65">
        <v>18</v>
      </c>
      <c r="BB22" s="15">
        <v>212244</v>
      </c>
      <c r="BC22" s="66">
        <v>91</v>
      </c>
      <c r="BD22" s="84"/>
      <c r="BE22" s="85"/>
      <c r="BF22" s="86"/>
      <c r="BG22" s="65"/>
      <c r="BI22" s="64"/>
    </row>
    <row r="23" spans="1:61" x14ac:dyDescent="0.2">
      <c r="A23" s="20"/>
      <c r="B23" s="534"/>
      <c r="C23" s="535"/>
      <c r="D23" s="536"/>
      <c r="E23" s="454"/>
      <c r="F23" s="460"/>
      <c r="G23" s="456"/>
      <c r="H23" s="225"/>
      <c r="I23" s="225"/>
      <c r="J23" s="226"/>
      <c r="K23" s="452"/>
      <c r="L23" s="459"/>
      <c r="M23" s="453"/>
      <c r="N23" s="326"/>
      <c r="O23" s="327"/>
      <c r="P23" s="328"/>
      <c r="Q23" s="159"/>
      <c r="R23" s="159"/>
      <c r="S23" s="160"/>
      <c r="T23" s="81"/>
      <c r="U23" s="82"/>
      <c r="V23" s="83"/>
      <c r="W23" s="63"/>
      <c r="Y23" s="64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P23" s="14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1"/>
      <c r="BH23" s="41"/>
      <c r="BI23" s="138"/>
    </row>
    <row r="24" spans="1:61" x14ac:dyDescent="0.2">
      <c r="A24" s="34" t="s">
        <v>195</v>
      </c>
      <c r="B24" s="436">
        <v>376</v>
      </c>
      <c r="C24" s="550" t="s">
        <v>4265</v>
      </c>
      <c r="D24" s="551">
        <v>63</v>
      </c>
      <c r="E24" s="255">
        <v>381</v>
      </c>
      <c r="F24" s="35" t="s">
        <v>3501</v>
      </c>
      <c r="G24" s="256">
        <v>71</v>
      </c>
      <c r="H24" s="479">
        <v>436</v>
      </c>
      <c r="I24" s="479" t="s">
        <v>2726</v>
      </c>
      <c r="J24" s="480">
        <v>78</v>
      </c>
      <c r="K24" s="255">
        <v>473</v>
      </c>
      <c r="L24" s="35" t="s">
        <v>1971</v>
      </c>
      <c r="M24" s="256">
        <v>80</v>
      </c>
      <c r="N24" s="320">
        <v>464</v>
      </c>
      <c r="O24" s="321" t="s">
        <v>1375</v>
      </c>
      <c r="P24" s="322">
        <v>135</v>
      </c>
      <c r="Q24" s="47">
        <v>431</v>
      </c>
      <c r="R24" s="47">
        <v>179319</v>
      </c>
      <c r="S24" s="60">
        <v>145</v>
      </c>
      <c r="T24" s="75">
        <v>338</v>
      </c>
      <c r="U24" s="76">
        <v>167519</v>
      </c>
      <c r="V24" s="77">
        <v>130</v>
      </c>
      <c r="W24" s="59">
        <v>375</v>
      </c>
      <c r="X24" s="47">
        <v>172900</v>
      </c>
      <c r="Y24" s="60">
        <v>135</v>
      </c>
      <c r="Z24" s="75">
        <v>300</v>
      </c>
      <c r="AA24" s="76">
        <v>163963</v>
      </c>
      <c r="AB24" s="77">
        <v>147</v>
      </c>
      <c r="AC24" s="90">
        <v>258</v>
      </c>
      <c r="AD24" s="28">
        <v>153022</v>
      </c>
      <c r="AE24" s="91">
        <v>167</v>
      </c>
      <c r="AF24" s="96">
        <v>303</v>
      </c>
      <c r="AG24" s="95">
        <v>171478</v>
      </c>
      <c r="AH24" s="97">
        <v>142</v>
      </c>
      <c r="AI24" s="90">
        <v>262</v>
      </c>
      <c r="AJ24" s="28">
        <v>176166</v>
      </c>
      <c r="AK24" s="91">
        <v>143</v>
      </c>
      <c r="AL24" s="96">
        <v>309</v>
      </c>
      <c r="AM24" s="95">
        <v>180621</v>
      </c>
      <c r="AN24" s="97">
        <v>135</v>
      </c>
      <c r="AO24" s="90">
        <v>396</v>
      </c>
      <c r="AP24" s="28">
        <v>192961</v>
      </c>
      <c r="AQ24" s="91">
        <v>124</v>
      </c>
      <c r="AR24" s="151"/>
      <c r="AS24" s="152"/>
      <c r="AT24" s="153"/>
      <c r="AU24" s="133"/>
      <c r="AV24" s="44"/>
      <c r="AW24" s="134"/>
      <c r="AX24" s="142"/>
      <c r="AY24" s="143"/>
      <c r="AZ24" s="144"/>
      <c r="BA24" s="133"/>
      <c r="BB24" s="44"/>
      <c r="BC24" s="134"/>
      <c r="BD24" s="142"/>
      <c r="BE24" s="143"/>
      <c r="BF24" s="144"/>
      <c r="BG24" s="137"/>
      <c r="BH24" s="41"/>
      <c r="BI24" s="138"/>
    </row>
    <row r="25" spans="1:61" x14ac:dyDescent="0.2">
      <c r="A25" t="s">
        <v>196</v>
      </c>
      <c r="B25" s="430">
        <v>5</v>
      </c>
      <c r="C25" s="524" t="s">
        <v>4248</v>
      </c>
      <c r="D25" s="525">
        <v>69</v>
      </c>
      <c r="E25" s="135">
        <v>7</v>
      </c>
      <c r="F25" s="499" t="s">
        <v>3484</v>
      </c>
      <c r="G25" s="136">
        <v>113</v>
      </c>
      <c r="H25" s="312">
        <v>5</v>
      </c>
      <c r="I25" s="312" t="s">
        <v>2707</v>
      </c>
      <c r="J25" s="313">
        <v>107</v>
      </c>
      <c r="K25" s="135">
        <v>5</v>
      </c>
      <c r="L25" t="s">
        <v>1954</v>
      </c>
      <c r="M25" s="136">
        <v>239</v>
      </c>
      <c r="N25" s="314">
        <v>12</v>
      </c>
      <c r="O25" s="315" t="s">
        <v>1199</v>
      </c>
      <c r="P25" s="316">
        <v>227</v>
      </c>
      <c r="Q25" s="282">
        <v>5</v>
      </c>
      <c r="R25" s="282" t="s">
        <v>463</v>
      </c>
      <c r="S25" s="282">
        <v>167</v>
      </c>
      <c r="T25" s="81">
        <v>3</v>
      </c>
      <c r="U25" s="82">
        <v>200167</v>
      </c>
      <c r="V25" s="83">
        <v>42</v>
      </c>
      <c r="W25" s="63">
        <v>3</v>
      </c>
      <c r="X25" s="14">
        <v>147000</v>
      </c>
      <c r="Y25" s="64">
        <v>137</v>
      </c>
      <c r="Z25" s="81">
        <v>0</v>
      </c>
      <c r="AA25" s="82"/>
      <c r="AB25" s="83"/>
      <c r="AC25" s="63">
        <v>3</v>
      </c>
      <c r="AD25" s="14">
        <v>137400</v>
      </c>
      <c r="AE25" s="64">
        <v>113</v>
      </c>
      <c r="AF25" s="81">
        <v>4</v>
      </c>
      <c r="AG25" s="82">
        <v>189725</v>
      </c>
      <c r="AH25" s="83">
        <v>65</v>
      </c>
      <c r="AI25" s="63">
        <v>1</v>
      </c>
      <c r="AJ25" s="14">
        <v>210500</v>
      </c>
      <c r="AK25" s="64">
        <v>92</v>
      </c>
      <c r="AL25" s="81">
        <v>2</v>
      </c>
      <c r="AM25" s="82">
        <v>268750</v>
      </c>
      <c r="AN25" s="83">
        <v>149</v>
      </c>
      <c r="AO25" s="63">
        <v>4</v>
      </c>
      <c r="AP25" s="14">
        <v>239350</v>
      </c>
      <c r="AQ25" s="64">
        <v>125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211</v>
      </c>
      <c r="B26" s="523">
        <v>0</v>
      </c>
      <c r="C26" s="524" t="s">
        <v>270</v>
      </c>
      <c r="D26" s="525">
        <v>0</v>
      </c>
      <c r="E26" s="135">
        <v>2</v>
      </c>
      <c r="F26" s="499" t="s">
        <v>2796</v>
      </c>
      <c r="G26" s="136">
        <v>112</v>
      </c>
      <c r="H26" s="501">
        <v>0</v>
      </c>
      <c r="I26" s="431" t="s">
        <v>270</v>
      </c>
      <c r="J26" s="432">
        <v>0</v>
      </c>
      <c r="K26" s="135">
        <v>0</v>
      </c>
      <c r="L26" t="s">
        <v>270</v>
      </c>
      <c r="M26" s="136">
        <v>0</v>
      </c>
      <c r="N26" s="314">
        <v>0</v>
      </c>
      <c r="O26" s="315" t="s">
        <v>270</v>
      </c>
      <c r="P26" s="316">
        <v>0</v>
      </c>
      <c r="Q26" s="282">
        <v>0</v>
      </c>
      <c r="R26" s="282" t="s">
        <v>270</v>
      </c>
      <c r="S26" s="282">
        <v>0</v>
      </c>
      <c r="T26" s="81">
        <v>0</v>
      </c>
      <c r="U26" s="82">
        <v>0</v>
      </c>
      <c r="V26" s="83">
        <v>0</v>
      </c>
      <c r="W26" s="63">
        <v>0</v>
      </c>
      <c r="X26" s="14">
        <v>0</v>
      </c>
      <c r="Y26" s="64">
        <v>0</v>
      </c>
      <c r="Z26" s="81">
        <v>1</v>
      </c>
      <c r="AA26" s="82">
        <v>325000</v>
      </c>
      <c r="AB26" s="83">
        <v>463</v>
      </c>
      <c r="AC26" s="63">
        <v>0</v>
      </c>
      <c r="AE26" s="64"/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197</v>
      </c>
      <c r="B27" s="523">
        <v>1</v>
      </c>
      <c r="C27" s="524" t="s">
        <v>2552</v>
      </c>
      <c r="D27" s="525">
        <v>46</v>
      </c>
      <c r="E27" s="135">
        <v>0</v>
      </c>
      <c r="F27" s="499" t="s">
        <v>270</v>
      </c>
      <c r="G27" s="136">
        <v>0</v>
      </c>
      <c r="H27" s="501">
        <v>2</v>
      </c>
      <c r="I27" s="431" t="s">
        <v>2708</v>
      </c>
      <c r="J27" s="432">
        <v>108</v>
      </c>
      <c r="K27" s="135">
        <v>4</v>
      </c>
      <c r="L27" t="s">
        <v>1955</v>
      </c>
      <c r="M27" s="136">
        <v>103</v>
      </c>
      <c r="N27" s="314">
        <v>3</v>
      </c>
      <c r="O27" s="315" t="s">
        <v>1200</v>
      </c>
      <c r="P27" s="316">
        <v>66</v>
      </c>
      <c r="Q27" s="282">
        <v>4</v>
      </c>
      <c r="R27" s="282" t="s">
        <v>464</v>
      </c>
      <c r="S27" s="282">
        <v>114</v>
      </c>
      <c r="T27" s="81">
        <v>5</v>
      </c>
      <c r="U27" s="82">
        <v>206850</v>
      </c>
      <c r="V27" s="83">
        <v>124</v>
      </c>
      <c r="W27" s="63">
        <v>7</v>
      </c>
      <c r="X27" s="14">
        <v>219486</v>
      </c>
      <c r="Y27" s="64">
        <v>260</v>
      </c>
      <c r="Z27" s="81">
        <v>3</v>
      </c>
      <c r="AA27" s="82">
        <v>344367</v>
      </c>
      <c r="AB27" s="83">
        <v>215</v>
      </c>
      <c r="AC27" s="63">
        <v>2</v>
      </c>
      <c r="AD27" s="14">
        <v>282500</v>
      </c>
      <c r="AE27" s="64">
        <v>185</v>
      </c>
      <c r="AF27" s="81">
        <v>0</v>
      </c>
      <c r="AG27" s="82"/>
      <c r="AH27" s="83"/>
      <c r="AI27" s="63">
        <v>2</v>
      </c>
      <c r="AJ27" s="14">
        <v>161750</v>
      </c>
      <c r="AK27" s="64">
        <v>37</v>
      </c>
      <c r="AL27" s="81">
        <v>2</v>
      </c>
      <c r="AM27" s="82">
        <v>195500</v>
      </c>
      <c r="AN27" s="83">
        <v>194</v>
      </c>
      <c r="AO27" s="63">
        <v>1</v>
      </c>
      <c r="AP27" s="14">
        <v>450000</v>
      </c>
      <c r="AQ27" s="64">
        <v>133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198</v>
      </c>
      <c r="B28" s="523">
        <v>7</v>
      </c>
      <c r="C28" s="524" t="s">
        <v>4249</v>
      </c>
      <c r="D28" s="525">
        <v>98</v>
      </c>
      <c r="E28" s="135">
        <v>7</v>
      </c>
      <c r="F28" s="499" t="s">
        <v>3485</v>
      </c>
      <c r="G28" s="136">
        <v>12</v>
      </c>
      <c r="H28" s="501">
        <v>4</v>
      </c>
      <c r="I28" s="431" t="s">
        <v>2709</v>
      </c>
      <c r="J28" s="432">
        <v>19</v>
      </c>
      <c r="K28" s="135">
        <v>7</v>
      </c>
      <c r="L28" t="s">
        <v>1956</v>
      </c>
      <c r="M28" s="136">
        <v>94</v>
      </c>
      <c r="N28" s="314">
        <v>4</v>
      </c>
      <c r="O28" s="315" t="s">
        <v>1201</v>
      </c>
      <c r="P28" s="316">
        <v>58</v>
      </c>
      <c r="Q28" s="282">
        <v>8</v>
      </c>
      <c r="R28" s="282" t="s">
        <v>465</v>
      </c>
      <c r="S28" s="282">
        <v>163</v>
      </c>
      <c r="T28" s="81">
        <v>2</v>
      </c>
      <c r="U28" s="82">
        <v>282450</v>
      </c>
      <c r="V28" s="83">
        <v>144</v>
      </c>
      <c r="W28" s="63">
        <v>8</v>
      </c>
      <c r="X28" s="14">
        <v>304112</v>
      </c>
      <c r="Y28" s="64">
        <v>154</v>
      </c>
      <c r="Z28" s="81">
        <v>6</v>
      </c>
      <c r="AA28" s="82">
        <v>282417</v>
      </c>
      <c r="AB28" s="83">
        <v>128</v>
      </c>
      <c r="AC28" s="63">
        <v>5</v>
      </c>
      <c r="AD28" s="14">
        <v>261400</v>
      </c>
      <c r="AE28" s="64">
        <v>173</v>
      </c>
      <c r="AF28" s="81">
        <v>7</v>
      </c>
      <c r="AG28" s="82">
        <v>228593</v>
      </c>
      <c r="AH28" s="83">
        <v>87</v>
      </c>
      <c r="AI28" s="63">
        <v>3</v>
      </c>
      <c r="AJ28" s="14">
        <v>361778</v>
      </c>
      <c r="AK28" s="64">
        <v>203</v>
      </c>
      <c r="AL28" s="81">
        <v>3</v>
      </c>
      <c r="AM28" s="82">
        <v>230833</v>
      </c>
      <c r="AN28" s="83">
        <v>171</v>
      </c>
      <c r="AO28" s="63">
        <v>4</v>
      </c>
      <c r="AP28" s="14">
        <v>328500</v>
      </c>
      <c r="AQ28" s="64">
        <v>64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64</v>
      </c>
      <c r="B29" s="523">
        <v>3</v>
      </c>
      <c r="C29" s="524" t="s">
        <v>4250</v>
      </c>
      <c r="D29" s="525">
        <v>76</v>
      </c>
      <c r="E29" s="135">
        <v>7</v>
      </c>
      <c r="F29" s="499" t="s">
        <v>3486</v>
      </c>
      <c r="G29" s="136">
        <v>128</v>
      </c>
      <c r="H29" s="501">
        <v>5</v>
      </c>
      <c r="I29" s="431" t="s">
        <v>2710</v>
      </c>
      <c r="J29" s="432">
        <v>60</v>
      </c>
      <c r="K29" s="135">
        <v>5</v>
      </c>
      <c r="L29" t="s">
        <v>1957</v>
      </c>
      <c r="M29" s="136">
        <v>134</v>
      </c>
      <c r="N29" s="314">
        <v>4</v>
      </c>
      <c r="O29" s="315" t="s">
        <v>1202</v>
      </c>
      <c r="P29" s="316">
        <v>108</v>
      </c>
      <c r="Q29" s="282">
        <v>7</v>
      </c>
      <c r="R29" s="282" t="s">
        <v>466</v>
      </c>
      <c r="S29" s="282">
        <v>223</v>
      </c>
      <c r="T29" s="81">
        <v>7</v>
      </c>
      <c r="U29" s="82">
        <v>254143</v>
      </c>
      <c r="V29" s="83">
        <v>161</v>
      </c>
      <c r="W29" s="63">
        <v>10</v>
      </c>
      <c r="X29" s="14">
        <v>253140</v>
      </c>
      <c r="Y29" s="64">
        <v>175</v>
      </c>
      <c r="Z29" s="81">
        <v>5</v>
      </c>
      <c r="AA29" s="82">
        <v>275800</v>
      </c>
      <c r="AB29" s="83">
        <v>193</v>
      </c>
      <c r="AC29" s="63">
        <v>3</v>
      </c>
      <c r="AD29" s="14">
        <v>189333</v>
      </c>
      <c r="AE29" s="64">
        <v>359</v>
      </c>
      <c r="AF29" s="81">
        <v>0</v>
      </c>
      <c r="AG29" s="82"/>
      <c r="AH29" s="83"/>
      <c r="AI29" s="63">
        <v>4</v>
      </c>
      <c r="AJ29" s="14">
        <v>186875</v>
      </c>
      <c r="AK29" s="64">
        <v>215</v>
      </c>
      <c r="AL29" s="81">
        <v>4</v>
      </c>
      <c r="AM29" s="82">
        <v>221250</v>
      </c>
      <c r="AN29" s="83">
        <v>149</v>
      </c>
      <c r="AO29" s="63">
        <v>1</v>
      </c>
      <c r="AP29" s="14">
        <v>355000</v>
      </c>
      <c r="AQ29" s="64">
        <v>169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213</v>
      </c>
      <c r="B30" s="523">
        <v>64</v>
      </c>
      <c r="C30" s="524" t="s">
        <v>4251</v>
      </c>
      <c r="D30" s="525">
        <v>63</v>
      </c>
      <c r="E30" s="135">
        <v>61</v>
      </c>
      <c r="F30" s="499" t="s">
        <v>3487</v>
      </c>
      <c r="G30" s="136">
        <v>90</v>
      </c>
      <c r="H30" s="501">
        <v>63</v>
      </c>
      <c r="I30" s="431" t="s">
        <v>2711</v>
      </c>
      <c r="J30" s="432">
        <v>122</v>
      </c>
      <c r="K30" s="135">
        <v>97</v>
      </c>
      <c r="L30" t="s">
        <v>1958</v>
      </c>
      <c r="M30" s="136">
        <v>74</v>
      </c>
      <c r="N30" s="314">
        <v>88</v>
      </c>
      <c r="O30" s="315" t="s">
        <v>1203</v>
      </c>
      <c r="P30" s="316">
        <v>144</v>
      </c>
      <c r="Q30" s="282">
        <v>78</v>
      </c>
      <c r="R30" s="282" t="s">
        <v>316</v>
      </c>
      <c r="S30" s="282">
        <v>156</v>
      </c>
      <c r="T30" s="81">
        <v>52</v>
      </c>
      <c r="U30" s="82">
        <v>137258</v>
      </c>
      <c r="V30" s="83">
        <v>139</v>
      </c>
      <c r="W30" s="63">
        <v>43</v>
      </c>
      <c r="X30" s="14">
        <v>126210</v>
      </c>
      <c r="Y30" s="64">
        <v>112</v>
      </c>
      <c r="Z30" s="81">
        <v>50</v>
      </c>
      <c r="AA30" s="82">
        <v>134837</v>
      </c>
      <c r="AB30" s="83">
        <v>187</v>
      </c>
      <c r="AC30" s="63">
        <v>41</v>
      </c>
      <c r="AD30" s="14">
        <v>128865</v>
      </c>
      <c r="AE30" s="64">
        <v>177</v>
      </c>
      <c r="AF30" s="81">
        <v>51</v>
      </c>
      <c r="AG30" s="82">
        <v>149537</v>
      </c>
      <c r="AH30" s="83">
        <v>139</v>
      </c>
      <c r="AI30" s="63">
        <v>37</v>
      </c>
      <c r="AJ30" s="14">
        <v>149696</v>
      </c>
      <c r="AK30" s="64">
        <v>185</v>
      </c>
      <c r="AL30" s="81">
        <v>56</v>
      </c>
      <c r="AM30" s="82">
        <v>146039</v>
      </c>
      <c r="AN30" s="83">
        <v>108</v>
      </c>
      <c r="AO30" s="63">
        <v>76</v>
      </c>
      <c r="AP30" s="14">
        <v>163527</v>
      </c>
      <c r="AQ30" s="64">
        <v>114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199</v>
      </c>
      <c r="B31" s="523">
        <v>3</v>
      </c>
      <c r="C31" s="524" t="s">
        <v>4252</v>
      </c>
      <c r="D31" s="525">
        <v>98</v>
      </c>
      <c r="E31" s="135">
        <v>4</v>
      </c>
      <c r="F31" s="499" t="s">
        <v>3488</v>
      </c>
      <c r="G31" s="136">
        <v>88</v>
      </c>
      <c r="H31" s="501">
        <v>3</v>
      </c>
      <c r="I31" s="431" t="s">
        <v>2712</v>
      </c>
      <c r="J31" s="432">
        <v>146</v>
      </c>
      <c r="K31" s="135">
        <v>5</v>
      </c>
      <c r="L31" t="s">
        <v>1959</v>
      </c>
      <c r="M31" s="136">
        <v>204</v>
      </c>
      <c r="N31" s="314">
        <v>5</v>
      </c>
      <c r="O31" s="315" t="s">
        <v>1119</v>
      </c>
      <c r="P31" s="316">
        <v>91</v>
      </c>
      <c r="Q31" s="282">
        <v>4</v>
      </c>
      <c r="R31" s="282" t="s">
        <v>467</v>
      </c>
      <c r="S31" s="282">
        <v>113</v>
      </c>
      <c r="T31" s="81">
        <v>1</v>
      </c>
      <c r="U31" s="82">
        <v>250000</v>
      </c>
      <c r="V31" s="83">
        <v>307</v>
      </c>
      <c r="W31" s="63">
        <v>2</v>
      </c>
      <c r="X31" s="14">
        <v>141700</v>
      </c>
      <c r="Y31" s="64">
        <v>223</v>
      </c>
      <c r="Z31" s="81">
        <v>3</v>
      </c>
      <c r="AA31" s="82">
        <v>119404</v>
      </c>
      <c r="AB31" s="83">
        <v>159</v>
      </c>
      <c r="AC31" s="63">
        <v>1</v>
      </c>
      <c r="AD31" s="14">
        <v>160000</v>
      </c>
      <c r="AE31" s="64">
        <v>104</v>
      </c>
      <c r="AF31" s="81">
        <v>5</v>
      </c>
      <c r="AG31" s="82">
        <v>300080</v>
      </c>
      <c r="AH31" s="83">
        <v>300</v>
      </c>
      <c r="AI31" s="63">
        <v>1</v>
      </c>
      <c r="AJ31" s="14">
        <v>257000</v>
      </c>
      <c r="AK31" s="64">
        <v>236</v>
      </c>
      <c r="AL31" s="81">
        <v>3</v>
      </c>
      <c r="AM31" s="82">
        <v>183333</v>
      </c>
      <c r="AN31" s="83">
        <v>92</v>
      </c>
      <c r="AO31" s="63">
        <v>3</v>
      </c>
      <c r="AP31" s="14">
        <v>220667</v>
      </c>
      <c r="AQ31" s="64">
        <v>241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200</v>
      </c>
      <c r="B32" s="523">
        <v>36</v>
      </c>
      <c r="C32" s="524" t="s">
        <v>3228</v>
      </c>
      <c r="D32" s="525">
        <v>46</v>
      </c>
      <c r="E32" s="135">
        <v>25</v>
      </c>
      <c r="F32" s="499" t="s">
        <v>3489</v>
      </c>
      <c r="G32" s="136">
        <v>56</v>
      </c>
      <c r="H32" s="501">
        <v>40</v>
      </c>
      <c r="I32" s="431" t="s">
        <v>2713</v>
      </c>
      <c r="J32" s="432">
        <v>45</v>
      </c>
      <c r="K32" s="135">
        <v>49</v>
      </c>
      <c r="L32" t="s">
        <v>1960</v>
      </c>
      <c r="M32" s="136">
        <v>64</v>
      </c>
      <c r="N32" s="314">
        <v>35</v>
      </c>
      <c r="O32" s="315" t="s">
        <v>1204</v>
      </c>
      <c r="P32" s="316">
        <v>94</v>
      </c>
      <c r="Q32" s="282">
        <v>27</v>
      </c>
      <c r="R32" s="282" t="s">
        <v>468</v>
      </c>
      <c r="S32" s="282">
        <v>106</v>
      </c>
      <c r="T32" s="81">
        <v>22</v>
      </c>
      <c r="U32" s="82">
        <v>213844</v>
      </c>
      <c r="V32" s="83">
        <v>80</v>
      </c>
      <c r="W32" s="63">
        <v>35</v>
      </c>
      <c r="X32" s="14">
        <v>231210</v>
      </c>
      <c r="Y32" s="64">
        <v>118</v>
      </c>
      <c r="Z32" s="81">
        <v>24</v>
      </c>
      <c r="AA32" s="82">
        <v>197007</v>
      </c>
      <c r="AB32" s="83">
        <v>91</v>
      </c>
      <c r="AC32" s="63">
        <v>26</v>
      </c>
      <c r="AD32" s="14">
        <v>181307</v>
      </c>
      <c r="AE32" s="64">
        <v>156</v>
      </c>
      <c r="AF32" s="81">
        <v>28</v>
      </c>
      <c r="AG32" s="82">
        <v>236967</v>
      </c>
      <c r="AH32" s="83">
        <v>131</v>
      </c>
      <c r="AI32" s="63">
        <v>26</v>
      </c>
      <c r="AJ32" s="14">
        <v>205941</v>
      </c>
      <c r="AK32" s="64">
        <v>159</v>
      </c>
      <c r="AL32" s="81">
        <v>24</v>
      </c>
      <c r="AM32" s="82">
        <v>215898</v>
      </c>
      <c r="AN32" s="83">
        <v>271</v>
      </c>
      <c r="AO32" s="63">
        <v>36</v>
      </c>
      <c r="AP32" s="14">
        <v>232715</v>
      </c>
      <c r="AQ32" s="64">
        <v>126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201</v>
      </c>
      <c r="B33" s="523">
        <v>51</v>
      </c>
      <c r="C33" s="524" t="s">
        <v>4253</v>
      </c>
      <c r="D33" s="525">
        <v>44</v>
      </c>
      <c r="E33" s="135">
        <v>38</v>
      </c>
      <c r="F33" s="499" t="s">
        <v>3490</v>
      </c>
      <c r="G33" s="136">
        <v>74</v>
      </c>
      <c r="H33" s="501">
        <v>48</v>
      </c>
      <c r="I33" s="431" t="s">
        <v>2714</v>
      </c>
      <c r="J33" s="432">
        <v>73</v>
      </c>
      <c r="K33" s="135">
        <v>47</v>
      </c>
      <c r="L33" t="s">
        <v>1961</v>
      </c>
      <c r="M33" s="136">
        <v>114</v>
      </c>
      <c r="N33" s="314">
        <v>60</v>
      </c>
      <c r="O33" s="315" t="s">
        <v>1205</v>
      </c>
      <c r="P33" s="316">
        <v>154</v>
      </c>
      <c r="Q33" s="282">
        <v>40</v>
      </c>
      <c r="R33" s="282" t="s">
        <v>469</v>
      </c>
      <c r="S33" s="282">
        <v>162</v>
      </c>
      <c r="T33" s="81">
        <v>44</v>
      </c>
      <c r="U33" s="82">
        <v>146155</v>
      </c>
      <c r="V33" s="83">
        <v>140</v>
      </c>
      <c r="W33" s="63">
        <v>43</v>
      </c>
      <c r="X33" s="14">
        <v>146788</v>
      </c>
      <c r="Y33" s="64">
        <v>157</v>
      </c>
      <c r="Z33" s="81">
        <v>31</v>
      </c>
      <c r="AA33" s="82">
        <v>194026</v>
      </c>
      <c r="AB33" s="83">
        <v>161</v>
      </c>
      <c r="AC33" s="63">
        <v>27</v>
      </c>
      <c r="AD33" s="14">
        <v>127465</v>
      </c>
      <c r="AE33" s="64">
        <v>171</v>
      </c>
      <c r="AF33" s="81">
        <v>34</v>
      </c>
      <c r="AG33" s="82">
        <v>136416</v>
      </c>
      <c r="AH33" s="83">
        <v>158</v>
      </c>
      <c r="AI33" s="63">
        <v>49</v>
      </c>
      <c r="AJ33" s="14">
        <v>156634</v>
      </c>
      <c r="AK33" s="64">
        <v>111</v>
      </c>
      <c r="AL33" s="81">
        <v>35</v>
      </c>
      <c r="AM33" s="82">
        <v>168123</v>
      </c>
      <c r="AN33" s="83">
        <v>140</v>
      </c>
      <c r="AO33" s="63">
        <v>38</v>
      </c>
      <c r="AP33" s="14">
        <v>173005</v>
      </c>
      <c r="AQ33" s="64">
        <v>132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212</v>
      </c>
      <c r="B34" s="523">
        <v>21</v>
      </c>
      <c r="C34" s="524" t="s">
        <v>4254</v>
      </c>
      <c r="D34" s="525">
        <v>47</v>
      </c>
      <c r="E34" s="135">
        <v>20</v>
      </c>
      <c r="F34" s="499" t="s">
        <v>3491</v>
      </c>
      <c r="G34" s="136">
        <v>57</v>
      </c>
      <c r="H34" s="501">
        <v>29</v>
      </c>
      <c r="I34" s="431" t="s">
        <v>2715</v>
      </c>
      <c r="J34" s="432">
        <v>49</v>
      </c>
      <c r="K34" s="135">
        <v>28</v>
      </c>
      <c r="L34" t="s">
        <v>1962</v>
      </c>
      <c r="M34" s="136">
        <v>48</v>
      </c>
      <c r="N34" s="314">
        <v>22</v>
      </c>
      <c r="O34" s="315" t="s">
        <v>1206</v>
      </c>
      <c r="P34" s="316">
        <v>85</v>
      </c>
      <c r="Q34" s="282">
        <v>23</v>
      </c>
      <c r="R34" s="282" t="s">
        <v>470</v>
      </c>
      <c r="S34" s="282">
        <v>101</v>
      </c>
      <c r="T34" s="81">
        <v>29</v>
      </c>
      <c r="U34" s="82">
        <v>185494</v>
      </c>
      <c r="V34" s="83">
        <v>127</v>
      </c>
      <c r="W34" s="63">
        <v>28</v>
      </c>
      <c r="X34" s="14">
        <v>191286</v>
      </c>
      <c r="Y34" s="64">
        <v>138</v>
      </c>
      <c r="Z34" s="81">
        <v>22</v>
      </c>
      <c r="AA34" s="82">
        <v>178732</v>
      </c>
      <c r="AB34" s="83">
        <v>96</v>
      </c>
      <c r="AC34" s="63">
        <v>13</v>
      </c>
      <c r="AD34" s="14">
        <v>170131</v>
      </c>
      <c r="AE34" s="64">
        <v>150</v>
      </c>
      <c r="AF34" s="81">
        <v>21</v>
      </c>
      <c r="AG34" s="82">
        <v>185323</v>
      </c>
      <c r="AH34" s="83">
        <v>101</v>
      </c>
      <c r="AI34" s="63">
        <v>19</v>
      </c>
      <c r="AJ34" s="14">
        <v>191486</v>
      </c>
      <c r="AK34" s="64">
        <v>121</v>
      </c>
      <c r="AL34" s="81">
        <v>16</v>
      </c>
      <c r="AM34" s="82">
        <v>208530</v>
      </c>
      <c r="AN34" s="83">
        <v>103</v>
      </c>
      <c r="AO34" s="63">
        <v>26</v>
      </c>
      <c r="AP34" s="14">
        <v>200058</v>
      </c>
      <c r="AQ34" s="64">
        <v>162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202</v>
      </c>
      <c r="B35" s="523">
        <v>13</v>
      </c>
      <c r="C35" s="524" t="s">
        <v>4255</v>
      </c>
      <c r="D35" s="525">
        <v>85</v>
      </c>
      <c r="E35" s="135">
        <v>16</v>
      </c>
      <c r="F35" s="499" t="s">
        <v>3492</v>
      </c>
      <c r="G35" s="136">
        <v>81</v>
      </c>
      <c r="H35" s="501">
        <v>15</v>
      </c>
      <c r="I35" s="431" t="s">
        <v>2716</v>
      </c>
      <c r="J35" s="432">
        <v>115</v>
      </c>
      <c r="K35" s="135">
        <v>16</v>
      </c>
      <c r="L35" t="s">
        <v>1963</v>
      </c>
      <c r="M35" s="136">
        <v>119</v>
      </c>
      <c r="N35" s="314">
        <v>13</v>
      </c>
      <c r="O35" s="315" t="s">
        <v>1207</v>
      </c>
      <c r="P35" s="316">
        <v>146</v>
      </c>
      <c r="Q35" s="282">
        <v>8</v>
      </c>
      <c r="R35" s="282" t="s">
        <v>471</v>
      </c>
      <c r="S35" s="282">
        <v>223</v>
      </c>
      <c r="T35" s="81">
        <v>15</v>
      </c>
      <c r="U35" s="82">
        <v>262733</v>
      </c>
      <c r="V35" s="83">
        <v>149</v>
      </c>
      <c r="W35" s="63">
        <v>13</v>
      </c>
      <c r="X35" s="14">
        <v>200415</v>
      </c>
      <c r="Y35" s="64">
        <v>154</v>
      </c>
      <c r="Z35" s="81">
        <v>11</v>
      </c>
      <c r="AA35" s="82">
        <v>197500</v>
      </c>
      <c r="AB35" s="83">
        <v>319</v>
      </c>
      <c r="AC35" s="63">
        <v>7</v>
      </c>
      <c r="AD35" s="14">
        <v>170948</v>
      </c>
      <c r="AE35" s="64">
        <v>143</v>
      </c>
      <c r="AF35" s="81">
        <v>8</v>
      </c>
      <c r="AG35" s="82">
        <v>261050</v>
      </c>
      <c r="AH35" s="83">
        <v>196</v>
      </c>
      <c r="AI35" s="63">
        <v>13</v>
      </c>
      <c r="AJ35" s="14">
        <v>220300</v>
      </c>
      <c r="AK35" s="64">
        <v>152</v>
      </c>
      <c r="AL35" s="81">
        <v>6</v>
      </c>
      <c r="AM35" s="82">
        <v>298504</v>
      </c>
      <c r="AN35" s="83">
        <v>226</v>
      </c>
      <c r="AO35" s="63">
        <v>11</v>
      </c>
      <c r="AP35" s="14">
        <v>244527</v>
      </c>
      <c r="AQ35" s="64">
        <v>164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203</v>
      </c>
      <c r="B36" s="523">
        <v>41</v>
      </c>
      <c r="C36" s="524" t="s">
        <v>4256</v>
      </c>
      <c r="D36" s="525">
        <v>70</v>
      </c>
      <c r="E36" s="135">
        <v>39</v>
      </c>
      <c r="F36" s="499" t="s">
        <v>3493</v>
      </c>
      <c r="G36" s="136">
        <v>99</v>
      </c>
      <c r="H36" s="501">
        <v>43</v>
      </c>
      <c r="I36" s="431" t="s">
        <v>2717</v>
      </c>
      <c r="J36" s="432">
        <v>83</v>
      </c>
      <c r="K36" s="135">
        <v>42</v>
      </c>
      <c r="L36" t="s">
        <v>1964</v>
      </c>
      <c r="M36" s="136">
        <v>72</v>
      </c>
      <c r="N36" s="314">
        <v>45</v>
      </c>
      <c r="O36" s="315" t="s">
        <v>1208</v>
      </c>
      <c r="P36" s="316">
        <v>161</v>
      </c>
      <c r="Q36" s="282">
        <v>52</v>
      </c>
      <c r="R36" s="282" t="s">
        <v>472</v>
      </c>
      <c r="S36" s="282">
        <v>177</v>
      </c>
      <c r="T36" s="81">
        <v>35</v>
      </c>
      <c r="U36" s="82">
        <v>182884</v>
      </c>
      <c r="V36" s="83">
        <v>126</v>
      </c>
      <c r="W36" s="63">
        <v>41</v>
      </c>
      <c r="X36" s="14">
        <v>212751</v>
      </c>
      <c r="Y36" s="64">
        <v>108</v>
      </c>
      <c r="Z36" s="81">
        <v>25</v>
      </c>
      <c r="AA36" s="82">
        <v>216140</v>
      </c>
      <c r="AB36" s="83">
        <v>181</v>
      </c>
      <c r="AC36" s="63">
        <v>32</v>
      </c>
      <c r="AD36" s="14">
        <v>229329</v>
      </c>
      <c r="AE36" s="64">
        <v>174</v>
      </c>
      <c r="AF36" s="81">
        <v>34</v>
      </c>
      <c r="AG36" s="82">
        <v>189448</v>
      </c>
      <c r="AH36" s="83">
        <v>153</v>
      </c>
      <c r="AI36" s="63">
        <v>22</v>
      </c>
      <c r="AJ36" s="14">
        <v>191045</v>
      </c>
      <c r="AK36" s="64">
        <v>127</v>
      </c>
      <c r="AL36" s="81">
        <v>26</v>
      </c>
      <c r="AM36" s="82">
        <v>193007</v>
      </c>
      <c r="AN36" s="83">
        <v>134</v>
      </c>
      <c r="AO36" s="63">
        <v>31</v>
      </c>
      <c r="AP36" s="14">
        <v>196088</v>
      </c>
      <c r="AQ36" s="64">
        <v>161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204</v>
      </c>
      <c r="B37" s="523">
        <v>1</v>
      </c>
      <c r="C37" s="524" t="s">
        <v>4257</v>
      </c>
      <c r="D37" s="525">
        <v>4</v>
      </c>
      <c r="E37" s="135">
        <v>3</v>
      </c>
      <c r="F37" s="499" t="s">
        <v>2548</v>
      </c>
      <c r="G37" s="136">
        <v>155</v>
      </c>
      <c r="H37" s="501">
        <v>2</v>
      </c>
      <c r="I37" s="431" t="s">
        <v>2718</v>
      </c>
      <c r="J37" s="432">
        <v>63</v>
      </c>
      <c r="K37" s="135">
        <v>2</v>
      </c>
      <c r="L37" t="s">
        <v>1784</v>
      </c>
      <c r="M37" s="136">
        <v>43</v>
      </c>
      <c r="N37" s="314">
        <v>5</v>
      </c>
      <c r="O37" s="315" t="s">
        <v>1209</v>
      </c>
      <c r="P37" s="316">
        <v>114</v>
      </c>
      <c r="Q37" s="282">
        <v>3</v>
      </c>
      <c r="R37" s="282" t="s">
        <v>473</v>
      </c>
      <c r="S37" s="282">
        <v>262</v>
      </c>
      <c r="T37" s="81">
        <v>0</v>
      </c>
      <c r="U37" s="82">
        <v>0</v>
      </c>
      <c r="V37" s="83">
        <v>0</v>
      </c>
      <c r="W37" s="63">
        <v>5</v>
      </c>
      <c r="X37" s="14">
        <v>123400</v>
      </c>
      <c r="Y37" s="64">
        <v>181</v>
      </c>
      <c r="Z37" s="81">
        <v>4</v>
      </c>
      <c r="AA37" s="82">
        <v>109875</v>
      </c>
      <c r="AB37" s="83">
        <v>199</v>
      </c>
      <c r="AC37" s="63">
        <v>3</v>
      </c>
      <c r="AD37" s="14">
        <v>228667</v>
      </c>
      <c r="AE37" s="64">
        <v>278</v>
      </c>
      <c r="AF37" s="81">
        <v>4</v>
      </c>
      <c r="AG37" s="82">
        <v>183375</v>
      </c>
      <c r="AH37" s="83">
        <v>42</v>
      </c>
      <c r="AI37" s="63">
        <v>0</v>
      </c>
      <c r="AK37" s="64"/>
      <c r="AL37" s="81">
        <v>3</v>
      </c>
      <c r="AM37" s="82">
        <v>188367</v>
      </c>
      <c r="AN37" s="83">
        <v>56</v>
      </c>
      <c r="AO37" s="63">
        <v>0</v>
      </c>
      <c r="AP37" s="14"/>
      <c r="AQ37" s="64"/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205</v>
      </c>
      <c r="B38" s="523">
        <v>10</v>
      </c>
      <c r="C38" s="524" t="s">
        <v>4258</v>
      </c>
      <c r="D38" s="525">
        <v>44</v>
      </c>
      <c r="E38" s="135">
        <v>10</v>
      </c>
      <c r="F38" s="499" t="s">
        <v>3494</v>
      </c>
      <c r="G38" s="136">
        <v>60</v>
      </c>
      <c r="H38" s="501">
        <v>18</v>
      </c>
      <c r="I38" s="431" t="s">
        <v>2719</v>
      </c>
      <c r="J38" s="432">
        <v>94</v>
      </c>
      <c r="K38" s="135">
        <v>11</v>
      </c>
      <c r="L38" t="s">
        <v>1965</v>
      </c>
      <c r="M38" s="136">
        <v>80</v>
      </c>
      <c r="N38" s="314">
        <v>18</v>
      </c>
      <c r="O38" s="315" t="s">
        <v>1210</v>
      </c>
      <c r="P38" s="316">
        <v>123</v>
      </c>
      <c r="Q38" s="282">
        <v>8</v>
      </c>
      <c r="R38" s="282" t="s">
        <v>474</v>
      </c>
      <c r="S38" s="282">
        <v>194</v>
      </c>
      <c r="T38" s="81">
        <v>10</v>
      </c>
      <c r="U38" s="82">
        <v>199740</v>
      </c>
      <c r="V38" s="83">
        <v>150</v>
      </c>
      <c r="W38" s="63">
        <v>10</v>
      </c>
      <c r="X38" s="14">
        <v>277050</v>
      </c>
      <c r="Y38" s="64">
        <v>134</v>
      </c>
      <c r="Z38" s="81">
        <v>9</v>
      </c>
      <c r="AA38" s="82">
        <v>248067</v>
      </c>
      <c r="AB38" s="83">
        <v>235</v>
      </c>
      <c r="AC38" s="63">
        <v>2</v>
      </c>
      <c r="AD38" s="14">
        <v>146000</v>
      </c>
      <c r="AE38" s="64">
        <v>374</v>
      </c>
      <c r="AF38" s="81">
        <v>6</v>
      </c>
      <c r="AG38" s="82">
        <v>200817</v>
      </c>
      <c r="AH38" s="83">
        <v>278</v>
      </c>
      <c r="AI38" s="63">
        <v>4</v>
      </c>
      <c r="AJ38" s="14">
        <v>272125</v>
      </c>
      <c r="AK38" s="64">
        <v>129</v>
      </c>
      <c r="AL38" s="81">
        <v>7</v>
      </c>
      <c r="AM38" s="82">
        <v>216879</v>
      </c>
      <c r="AN38" s="83">
        <v>124</v>
      </c>
      <c r="AO38" s="61">
        <v>12</v>
      </c>
      <c r="AP38" s="14">
        <v>385442</v>
      </c>
      <c r="AQ38" s="64">
        <v>191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206</v>
      </c>
      <c r="B39" s="523">
        <v>18</v>
      </c>
      <c r="C39" s="524" t="s">
        <v>4259</v>
      </c>
      <c r="D39" s="525">
        <v>85</v>
      </c>
      <c r="E39" s="135">
        <v>10</v>
      </c>
      <c r="F39" s="499" t="s">
        <v>3495</v>
      </c>
      <c r="G39" s="136">
        <v>74</v>
      </c>
      <c r="H39" s="501">
        <v>22</v>
      </c>
      <c r="I39" s="431" t="s">
        <v>2720</v>
      </c>
      <c r="J39" s="432">
        <v>166</v>
      </c>
      <c r="K39" s="135">
        <v>16</v>
      </c>
      <c r="L39" t="s">
        <v>1966</v>
      </c>
      <c r="M39" s="136">
        <v>143</v>
      </c>
      <c r="N39" s="314">
        <v>15</v>
      </c>
      <c r="O39" s="315" t="s">
        <v>1211</v>
      </c>
      <c r="P39" s="316">
        <v>79</v>
      </c>
      <c r="Q39" s="282">
        <v>18</v>
      </c>
      <c r="R39" s="282" t="s">
        <v>475</v>
      </c>
      <c r="S39" s="282">
        <v>176</v>
      </c>
      <c r="T39" s="81">
        <v>14</v>
      </c>
      <c r="U39" s="82">
        <v>182979</v>
      </c>
      <c r="V39" s="83">
        <v>140</v>
      </c>
      <c r="W39" s="63">
        <v>15</v>
      </c>
      <c r="X39" s="14">
        <v>165043</v>
      </c>
      <c r="Y39" s="64">
        <v>176</v>
      </c>
      <c r="Z39" s="81">
        <v>10</v>
      </c>
      <c r="AA39" s="82">
        <v>135565</v>
      </c>
      <c r="AB39" s="83">
        <v>139</v>
      </c>
      <c r="AC39" s="63">
        <v>10</v>
      </c>
      <c r="AD39" s="14">
        <v>129045</v>
      </c>
      <c r="AE39" s="64">
        <v>92</v>
      </c>
      <c r="AF39" s="81">
        <v>9</v>
      </c>
      <c r="AG39" s="82">
        <v>182933</v>
      </c>
      <c r="AH39" s="83">
        <v>152</v>
      </c>
      <c r="AI39" s="63">
        <v>10</v>
      </c>
      <c r="AJ39" s="14">
        <v>129180</v>
      </c>
      <c r="AK39" s="64">
        <v>142</v>
      </c>
      <c r="AL39" s="81">
        <v>14</v>
      </c>
      <c r="AM39" s="82">
        <v>171539</v>
      </c>
      <c r="AN39" s="83">
        <v>63</v>
      </c>
      <c r="AO39" s="63">
        <v>4</v>
      </c>
      <c r="AP39" s="14">
        <v>246600</v>
      </c>
      <c r="AQ39" s="64">
        <v>156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207</v>
      </c>
      <c r="B40" s="523">
        <v>13</v>
      </c>
      <c r="C40" s="524" t="s">
        <v>4260</v>
      </c>
      <c r="D40" s="525">
        <v>86</v>
      </c>
      <c r="E40" s="135">
        <v>14</v>
      </c>
      <c r="F40" s="499" t="s">
        <v>3496</v>
      </c>
      <c r="G40" s="136">
        <v>60</v>
      </c>
      <c r="H40" s="501">
        <v>12</v>
      </c>
      <c r="I40" s="431" t="s">
        <v>2721</v>
      </c>
      <c r="J40" s="432">
        <v>56</v>
      </c>
      <c r="K40" s="135">
        <v>13</v>
      </c>
      <c r="L40" t="s">
        <v>1967</v>
      </c>
      <c r="M40" s="136">
        <v>92</v>
      </c>
      <c r="N40" s="314">
        <v>15</v>
      </c>
      <c r="O40" s="315" t="s">
        <v>1212</v>
      </c>
      <c r="P40" s="316">
        <v>94</v>
      </c>
      <c r="Q40" s="282">
        <v>21</v>
      </c>
      <c r="R40" s="282" t="s">
        <v>476</v>
      </c>
      <c r="S40" s="282">
        <v>151</v>
      </c>
      <c r="T40" s="81">
        <v>11</v>
      </c>
      <c r="U40" s="82">
        <v>169315</v>
      </c>
      <c r="V40" s="83">
        <v>93</v>
      </c>
      <c r="W40" s="63">
        <v>14</v>
      </c>
      <c r="X40" s="14">
        <v>193718</v>
      </c>
      <c r="Y40" s="64">
        <v>111</v>
      </c>
      <c r="Z40" s="81">
        <v>10</v>
      </c>
      <c r="AA40" s="82">
        <v>123796</v>
      </c>
      <c r="AB40" s="83">
        <v>65</v>
      </c>
      <c r="AC40" s="63">
        <v>13</v>
      </c>
      <c r="AD40" s="14">
        <v>184719</v>
      </c>
      <c r="AE40" s="64">
        <v>103</v>
      </c>
      <c r="AF40" s="81">
        <v>11</v>
      </c>
      <c r="AG40" s="82">
        <v>165882</v>
      </c>
      <c r="AH40" s="83">
        <v>154</v>
      </c>
      <c r="AI40" s="63">
        <v>8</v>
      </c>
      <c r="AJ40" s="14">
        <v>228050</v>
      </c>
      <c r="AK40" s="64">
        <v>136</v>
      </c>
      <c r="AL40" s="81">
        <v>6</v>
      </c>
      <c r="AM40" s="82">
        <v>365733</v>
      </c>
      <c r="AN40" s="83">
        <v>174</v>
      </c>
      <c r="AO40" s="63">
        <v>16</v>
      </c>
      <c r="AP40" s="14">
        <v>239247</v>
      </c>
      <c r="AQ40" s="64">
        <v>72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t="s">
        <v>208</v>
      </c>
      <c r="B41" s="523">
        <v>4</v>
      </c>
      <c r="C41" s="524" t="s">
        <v>4261</v>
      </c>
      <c r="D41" s="525">
        <v>115</v>
      </c>
      <c r="E41" s="135">
        <v>4</v>
      </c>
      <c r="F41" s="499" t="s">
        <v>3497</v>
      </c>
      <c r="G41" s="136">
        <v>62</v>
      </c>
      <c r="H41" s="501">
        <v>2</v>
      </c>
      <c r="I41" s="431" t="s">
        <v>2722</v>
      </c>
      <c r="J41" s="432">
        <v>109</v>
      </c>
      <c r="K41" s="135">
        <v>1</v>
      </c>
      <c r="L41" t="s">
        <v>1788</v>
      </c>
      <c r="M41" s="136">
        <v>66</v>
      </c>
      <c r="N41" s="314">
        <v>6</v>
      </c>
      <c r="O41" s="315" t="s">
        <v>1213</v>
      </c>
      <c r="P41" s="316">
        <v>208</v>
      </c>
      <c r="Q41" s="282">
        <v>4</v>
      </c>
      <c r="R41" s="282" t="s">
        <v>477</v>
      </c>
      <c r="S41" s="282">
        <v>289</v>
      </c>
      <c r="T41" s="81">
        <v>1</v>
      </c>
      <c r="U41" s="82">
        <v>84900</v>
      </c>
      <c r="V41" s="83">
        <v>134</v>
      </c>
      <c r="W41" s="63">
        <v>1</v>
      </c>
      <c r="X41" s="14">
        <v>145900</v>
      </c>
      <c r="Y41" s="64">
        <v>390</v>
      </c>
      <c r="Z41" s="81">
        <v>1</v>
      </c>
      <c r="AA41" s="82">
        <v>148000</v>
      </c>
      <c r="AB41" s="83">
        <v>144</v>
      </c>
      <c r="AC41" s="63">
        <v>1</v>
      </c>
      <c r="AD41" s="14">
        <v>65000</v>
      </c>
      <c r="AE41" s="64">
        <v>297</v>
      </c>
      <c r="AF41" s="81">
        <v>3</v>
      </c>
      <c r="AG41" s="82">
        <v>79333</v>
      </c>
      <c r="AH41" s="83">
        <v>43</v>
      </c>
      <c r="AI41" s="63">
        <v>2</v>
      </c>
      <c r="AJ41" s="14">
        <v>263875</v>
      </c>
      <c r="AK41" s="64">
        <v>141</v>
      </c>
      <c r="AL41" s="81">
        <v>1</v>
      </c>
      <c r="AM41" s="82">
        <v>200000</v>
      </c>
      <c r="AN41" s="83">
        <v>67</v>
      </c>
      <c r="AO41" s="63">
        <v>2</v>
      </c>
      <c r="AP41" s="14">
        <v>237500</v>
      </c>
      <c r="AQ41" s="64">
        <v>205</v>
      </c>
      <c r="AR41" s="81"/>
      <c r="AS41" s="82"/>
      <c r="AT41" s="83"/>
      <c r="AU41" s="135"/>
      <c r="AW41" s="136"/>
      <c r="AX41" s="145"/>
      <c r="AY41" s="146"/>
      <c r="AZ41" s="147"/>
      <c r="BA41" s="135"/>
      <c r="BC41" s="136"/>
      <c r="BD41" s="145"/>
      <c r="BE41" s="146"/>
      <c r="BF41" s="147"/>
      <c r="BG41" s="63"/>
      <c r="BI41" s="64"/>
    </row>
    <row r="42" spans="1:61" x14ac:dyDescent="0.2">
      <c r="A42" t="s">
        <v>209</v>
      </c>
      <c r="B42" s="523">
        <v>6</v>
      </c>
      <c r="C42" s="524" t="s">
        <v>4262</v>
      </c>
      <c r="D42" s="525">
        <v>96</v>
      </c>
      <c r="E42" s="135">
        <v>10</v>
      </c>
      <c r="F42" s="499" t="s">
        <v>3498</v>
      </c>
      <c r="G42" s="136">
        <v>73</v>
      </c>
      <c r="H42" s="501">
        <v>13</v>
      </c>
      <c r="I42" s="431" t="s">
        <v>2723</v>
      </c>
      <c r="J42" s="432">
        <v>58</v>
      </c>
      <c r="K42" s="135">
        <v>10</v>
      </c>
      <c r="L42" t="s">
        <v>1968</v>
      </c>
      <c r="M42" s="136">
        <v>133</v>
      </c>
      <c r="N42" s="314">
        <v>10</v>
      </c>
      <c r="O42" s="315" t="s">
        <v>1214</v>
      </c>
      <c r="P42" s="316">
        <v>122</v>
      </c>
      <c r="Q42" s="282">
        <v>7</v>
      </c>
      <c r="R42" s="282" t="s">
        <v>478</v>
      </c>
      <c r="S42" s="282">
        <v>202</v>
      </c>
      <c r="T42" s="81">
        <v>10</v>
      </c>
      <c r="U42" s="82">
        <v>133660</v>
      </c>
      <c r="V42" s="83">
        <v>142</v>
      </c>
      <c r="W42" s="63">
        <v>10</v>
      </c>
      <c r="X42" s="14">
        <v>131225</v>
      </c>
      <c r="Y42" s="64">
        <v>193</v>
      </c>
      <c r="Z42" s="81">
        <v>7</v>
      </c>
      <c r="AA42" s="82">
        <v>132386</v>
      </c>
      <c r="AB42" s="83">
        <v>128</v>
      </c>
      <c r="AC42" s="63">
        <v>4</v>
      </c>
      <c r="AD42" s="14">
        <v>99050</v>
      </c>
      <c r="AE42" s="64">
        <v>49</v>
      </c>
      <c r="AF42" s="81">
        <v>4</v>
      </c>
      <c r="AG42" s="82">
        <v>124750</v>
      </c>
      <c r="AH42" s="83">
        <v>130</v>
      </c>
      <c r="AI42" s="63">
        <v>6</v>
      </c>
      <c r="AJ42" s="14">
        <v>157558</v>
      </c>
      <c r="AK42" s="64">
        <v>144</v>
      </c>
      <c r="AL42" s="81">
        <v>7</v>
      </c>
      <c r="AM42" s="82">
        <v>170257</v>
      </c>
      <c r="AN42" s="83">
        <v>176</v>
      </c>
      <c r="AO42" s="63">
        <v>6</v>
      </c>
      <c r="AP42" s="14">
        <v>130383</v>
      </c>
      <c r="AQ42" s="64">
        <v>136</v>
      </c>
      <c r="AR42" s="81"/>
      <c r="AS42" s="82"/>
      <c r="AT42" s="83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t="s">
        <v>210</v>
      </c>
      <c r="B43" s="523">
        <v>76</v>
      </c>
      <c r="C43" s="524" t="s">
        <v>4263</v>
      </c>
      <c r="D43" s="525">
        <v>68</v>
      </c>
      <c r="E43" s="135">
        <v>101</v>
      </c>
      <c r="F43" s="499" t="s">
        <v>3499</v>
      </c>
      <c r="G43" s="136">
        <v>47</v>
      </c>
      <c r="H43" s="501">
        <v>108</v>
      </c>
      <c r="I43" s="431" t="s">
        <v>2724</v>
      </c>
      <c r="J43" s="432">
        <v>53</v>
      </c>
      <c r="K43" s="135">
        <v>114</v>
      </c>
      <c r="L43" t="s">
        <v>1969</v>
      </c>
      <c r="M43" s="136">
        <v>52</v>
      </c>
      <c r="N43" s="314">
        <v>99</v>
      </c>
      <c r="O43" s="315" t="s">
        <v>1215</v>
      </c>
      <c r="P43" s="316">
        <v>139</v>
      </c>
      <c r="Q43" s="282">
        <v>114</v>
      </c>
      <c r="R43" s="282" t="s">
        <v>479</v>
      </c>
      <c r="S43" s="282">
        <v>102</v>
      </c>
      <c r="T43" s="81">
        <v>76</v>
      </c>
      <c r="U43" s="82">
        <v>137205</v>
      </c>
      <c r="V43" s="83">
        <v>130</v>
      </c>
      <c r="W43" s="63">
        <v>84</v>
      </c>
      <c r="X43" s="14">
        <v>125162</v>
      </c>
      <c r="Y43" s="64">
        <v>120</v>
      </c>
      <c r="Z43" s="81">
        <v>76</v>
      </c>
      <c r="AA43" s="82">
        <v>115970</v>
      </c>
      <c r="AB43" s="83">
        <v>95</v>
      </c>
      <c r="AC43" s="63">
        <v>61</v>
      </c>
      <c r="AD43" s="14">
        <v>106771</v>
      </c>
      <c r="AE43" s="64">
        <v>163</v>
      </c>
      <c r="AF43" s="81">
        <v>72</v>
      </c>
      <c r="AG43" s="82">
        <v>143478</v>
      </c>
      <c r="AH43" s="83">
        <v>139</v>
      </c>
      <c r="AI43" s="63">
        <v>52</v>
      </c>
      <c r="AJ43" s="14">
        <v>155527</v>
      </c>
      <c r="AK43" s="64">
        <v>140</v>
      </c>
      <c r="AL43" s="81">
        <v>91</v>
      </c>
      <c r="AM43" s="82">
        <v>162095</v>
      </c>
      <c r="AN43" s="83">
        <v>110</v>
      </c>
      <c r="AO43" s="63">
        <v>123</v>
      </c>
      <c r="AP43" s="14">
        <v>164839</v>
      </c>
      <c r="AQ43" s="64">
        <v>100</v>
      </c>
      <c r="AR43" s="81"/>
      <c r="AS43" s="82"/>
      <c r="AT43" s="83"/>
      <c r="AU43" s="135"/>
      <c r="AW43" s="136"/>
      <c r="AX43" s="145"/>
      <c r="AY43" s="146"/>
      <c r="AZ43" s="147"/>
      <c r="BA43" s="135"/>
      <c r="BC43" s="136"/>
      <c r="BD43" s="145"/>
      <c r="BE43" s="146"/>
      <c r="BF43" s="147"/>
      <c r="BG43" s="63"/>
      <c r="BI43" s="64"/>
    </row>
    <row r="44" spans="1:61" x14ac:dyDescent="0.2">
      <c r="A44" s="37" t="s">
        <v>155</v>
      </c>
      <c r="B44" s="523">
        <v>3</v>
      </c>
      <c r="C44" s="524" t="s">
        <v>4264</v>
      </c>
      <c r="D44" s="525">
        <v>23</v>
      </c>
      <c r="E44" s="135">
        <v>3</v>
      </c>
      <c r="F44" s="499" t="s">
        <v>3500</v>
      </c>
      <c r="G44" s="136">
        <v>184</v>
      </c>
      <c r="H44" s="434">
        <v>2</v>
      </c>
      <c r="I44" s="434" t="s">
        <v>2725</v>
      </c>
      <c r="J44" s="435">
        <v>26</v>
      </c>
      <c r="K44" s="135">
        <v>1</v>
      </c>
      <c r="L44" t="s">
        <v>1970</v>
      </c>
      <c r="M44" s="136">
        <v>9</v>
      </c>
      <c r="N44" s="317">
        <v>5</v>
      </c>
      <c r="O44" s="318" t="s">
        <v>1216</v>
      </c>
      <c r="P44" s="319">
        <v>181</v>
      </c>
      <c r="Q44" s="282">
        <v>0</v>
      </c>
      <c r="R44" s="282" t="s">
        <v>270</v>
      </c>
      <c r="S44" s="282">
        <v>0</v>
      </c>
      <c r="T44" s="84">
        <v>1</v>
      </c>
      <c r="U44" s="85">
        <v>128000</v>
      </c>
      <c r="V44" s="86">
        <v>101</v>
      </c>
      <c r="W44" s="65">
        <v>3</v>
      </c>
      <c r="X44" s="15">
        <v>183333</v>
      </c>
      <c r="Y44" s="66">
        <v>103</v>
      </c>
      <c r="Z44" s="84">
        <v>2</v>
      </c>
      <c r="AA44" s="85">
        <v>125950</v>
      </c>
      <c r="AB44" s="86">
        <v>413</v>
      </c>
      <c r="AC44" s="65">
        <v>4</v>
      </c>
      <c r="AD44" s="15">
        <v>159375</v>
      </c>
      <c r="AE44" s="66">
        <v>388</v>
      </c>
      <c r="AF44" s="84">
        <v>2</v>
      </c>
      <c r="AG44" s="85">
        <v>150250</v>
      </c>
      <c r="AH44" s="86">
        <v>59</v>
      </c>
      <c r="AI44" s="65">
        <v>3</v>
      </c>
      <c r="AJ44" s="15">
        <v>164300</v>
      </c>
      <c r="AK44" s="66">
        <v>195</v>
      </c>
      <c r="AL44" s="84">
        <v>3</v>
      </c>
      <c r="AM44" s="85">
        <v>181500</v>
      </c>
      <c r="AN44" s="86">
        <v>275</v>
      </c>
      <c r="AO44" s="65">
        <v>2</v>
      </c>
      <c r="AP44" s="15">
        <v>175950</v>
      </c>
      <c r="AQ44" s="66">
        <v>185</v>
      </c>
      <c r="AR44" s="84"/>
      <c r="AS44" s="85"/>
      <c r="AT44" s="86"/>
      <c r="AU44" s="131"/>
      <c r="AV44" s="37"/>
      <c r="AW44" s="132"/>
      <c r="AX44" s="139"/>
      <c r="AY44" s="140"/>
      <c r="AZ44" s="141"/>
      <c r="BA44" s="131"/>
      <c r="BB44" s="37"/>
      <c r="BC44" s="132"/>
      <c r="BD44" s="139"/>
      <c r="BE44" s="140"/>
      <c r="BF44" s="141"/>
      <c r="BG44" s="65"/>
      <c r="BH44" s="15"/>
      <c r="BI44" s="66"/>
    </row>
    <row r="45" spans="1:61" x14ac:dyDescent="0.2">
      <c r="B45" s="443"/>
      <c r="C45" s="444"/>
      <c r="D45" s="445"/>
      <c r="E45" s="459"/>
      <c r="F45" s="459"/>
      <c r="G45" s="453"/>
      <c r="H45" s="444"/>
      <c r="I45" s="444"/>
      <c r="J45" s="445"/>
      <c r="K45" s="452"/>
      <c r="L45" s="459"/>
      <c r="M45" s="453"/>
      <c r="N45" s="329"/>
      <c r="O45" s="330"/>
      <c r="P45" s="331"/>
      <c r="Q45" s="159"/>
      <c r="R45" s="159"/>
      <c r="S45" s="160"/>
      <c r="T45" s="81"/>
      <c r="U45" s="82"/>
      <c r="V45" s="83"/>
      <c r="W45" s="63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145"/>
      <c r="AM45" s="146"/>
      <c r="AN45" s="147"/>
      <c r="AO45" s="135"/>
      <c r="AQ45" s="136"/>
      <c r="AR45" s="145"/>
      <c r="AS45" s="146"/>
      <c r="AT45" s="147"/>
      <c r="AU45" s="135"/>
      <c r="AW45" s="136"/>
      <c r="AX45" s="145"/>
      <c r="AY45" s="146"/>
      <c r="AZ45" s="147"/>
      <c r="BA45" s="135"/>
      <c r="BC45" s="136"/>
      <c r="BD45" s="145"/>
      <c r="BE45" s="146"/>
      <c r="BF45" s="147"/>
      <c r="BG45" s="63"/>
      <c r="BI45" s="64"/>
    </row>
    <row r="46" spans="1:61" x14ac:dyDescent="0.2">
      <c r="A46" s="21" t="s">
        <v>193</v>
      </c>
      <c r="B46" s="382"/>
      <c r="C46" s="532"/>
      <c r="D46" s="384"/>
      <c r="E46" s="499"/>
      <c r="F46" s="499"/>
      <c r="G46" s="136"/>
      <c r="H46" s="502"/>
      <c r="I46" s="406"/>
      <c r="J46" s="407"/>
      <c r="K46" s="135"/>
      <c r="M46" s="136"/>
      <c r="N46" s="332"/>
      <c r="O46" s="333"/>
      <c r="P46" s="334"/>
      <c r="Q46" s="3"/>
      <c r="R46" s="3"/>
      <c r="S46" s="68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1"/>
      <c r="AG46" s="82"/>
      <c r="AH46" s="83"/>
      <c r="AI46" s="63"/>
      <c r="AK46" s="64"/>
      <c r="AL46" s="114"/>
      <c r="AM46" s="115"/>
      <c r="AN46" s="116"/>
      <c r="AO46" s="107"/>
      <c r="AP46" s="7"/>
      <c r="AQ46" s="108"/>
      <c r="AR46" s="148"/>
      <c r="AS46" s="149"/>
      <c r="AT46" s="150"/>
      <c r="AU46" s="129"/>
      <c r="AV46" s="17"/>
      <c r="AW46" s="130"/>
      <c r="AX46" s="148"/>
      <c r="AY46" s="149"/>
      <c r="AZ46" s="150"/>
      <c r="BA46" s="129"/>
      <c r="BB46" s="17"/>
      <c r="BC46" s="130"/>
      <c r="BD46" s="148"/>
      <c r="BE46" s="149"/>
      <c r="BF46" s="150"/>
      <c r="BG46" s="63"/>
      <c r="BI46" s="64"/>
    </row>
    <row r="47" spans="1:61" x14ac:dyDescent="0.2">
      <c r="A47" s="19">
        <f ca="1">TODAY()</f>
        <v>44208</v>
      </c>
      <c r="B47" s="477">
        <v>2020</v>
      </c>
      <c r="C47" s="500"/>
      <c r="D47" s="348"/>
      <c r="E47" s="503">
        <v>2019</v>
      </c>
      <c r="F47" s="503"/>
      <c r="G47" s="136"/>
      <c r="H47" s="500">
        <v>2018</v>
      </c>
      <c r="I47" s="347"/>
      <c r="J47" s="348"/>
      <c r="K47" s="457">
        <v>2017</v>
      </c>
      <c r="L47" s="4"/>
      <c r="M47" s="458"/>
      <c r="N47" s="335"/>
      <c r="O47" s="336"/>
      <c r="P47" s="337"/>
      <c r="Q47" s="3">
        <v>2015</v>
      </c>
      <c r="R47" s="3"/>
      <c r="S47" s="68"/>
      <c r="T47" s="87">
        <v>2014</v>
      </c>
      <c r="U47" s="88"/>
      <c r="V47" s="89"/>
      <c r="W47" s="67">
        <v>2013</v>
      </c>
      <c r="X47" s="3"/>
      <c r="Y47" s="68"/>
      <c r="Z47" s="87">
        <v>2012</v>
      </c>
      <c r="AA47" s="88"/>
      <c r="AB47" s="89"/>
      <c r="AC47" s="102">
        <v>2011</v>
      </c>
      <c r="AD47" s="103"/>
      <c r="AE47" s="104"/>
      <c r="AF47" s="117">
        <v>2010</v>
      </c>
      <c r="AG47" s="118"/>
      <c r="AH47" s="119"/>
      <c r="AI47" s="102">
        <v>2009</v>
      </c>
      <c r="AJ47" s="103"/>
      <c r="AK47" s="104"/>
      <c r="AL47" s="117">
        <v>2008</v>
      </c>
      <c r="AM47" s="118"/>
      <c r="AN47" s="119"/>
      <c r="AO47" s="102">
        <v>2007</v>
      </c>
      <c r="AP47" s="103"/>
      <c r="AQ47" s="104"/>
      <c r="AR47" s="117">
        <v>2006</v>
      </c>
      <c r="AS47" s="118"/>
      <c r="AT47" s="119"/>
      <c r="AU47" s="67">
        <v>2005</v>
      </c>
      <c r="AV47" s="3"/>
      <c r="AW47" s="68"/>
      <c r="AX47" s="87">
        <v>2004</v>
      </c>
      <c r="AY47" s="88"/>
      <c r="AZ47" s="89"/>
      <c r="BA47" s="67">
        <v>2003</v>
      </c>
      <c r="BB47" s="3"/>
      <c r="BC47" s="68"/>
      <c r="BD47" s="87">
        <v>2002</v>
      </c>
      <c r="BE47" s="88"/>
      <c r="BF47" s="89"/>
      <c r="BG47" s="63"/>
      <c r="BI47" s="64"/>
    </row>
    <row r="48" spans="1:61" x14ac:dyDescent="0.2">
      <c r="B48" s="477" t="s">
        <v>262</v>
      </c>
      <c r="C48" s="500" t="s">
        <v>263</v>
      </c>
      <c r="D48" s="348" t="s">
        <v>264</v>
      </c>
      <c r="E48" s="503" t="s">
        <v>262</v>
      </c>
      <c r="F48" s="503" t="s">
        <v>263</v>
      </c>
      <c r="G48" s="458" t="s">
        <v>264</v>
      </c>
      <c r="H48" s="500" t="s">
        <v>262</v>
      </c>
      <c r="I48" s="347" t="s">
        <v>263</v>
      </c>
      <c r="J48" s="348" t="s">
        <v>264</v>
      </c>
      <c r="K48" s="457" t="s">
        <v>262</v>
      </c>
      <c r="L48" s="4" t="s">
        <v>263</v>
      </c>
      <c r="M48" s="458" t="s">
        <v>264</v>
      </c>
      <c r="N48" s="72" t="s">
        <v>262</v>
      </c>
      <c r="O48" s="73" t="s">
        <v>263</v>
      </c>
      <c r="P48" s="74" t="s">
        <v>264</v>
      </c>
      <c r="Q48" s="46" t="s">
        <v>262</v>
      </c>
      <c r="R48" s="46" t="s">
        <v>263</v>
      </c>
      <c r="S48" s="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105" t="s">
        <v>262</v>
      </c>
      <c r="AD48" s="10" t="s">
        <v>263</v>
      </c>
      <c r="AE48" s="106" t="s">
        <v>264</v>
      </c>
      <c r="AF48" s="120" t="s">
        <v>262</v>
      </c>
      <c r="AG48" s="121" t="s">
        <v>263</v>
      </c>
      <c r="AH48" s="122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57" t="s">
        <v>262</v>
      </c>
      <c r="AV48" s="46" t="s">
        <v>263</v>
      </c>
      <c r="AW48" s="58" t="s">
        <v>264</v>
      </c>
      <c r="AX48" s="72" t="s">
        <v>262</v>
      </c>
      <c r="AY48" s="73" t="s">
        <v>263</v>
      </c>
      <c r="AZ48" s="74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63"/>
      <c r="BI48" s="64"/>
    </row>
    <row r="49" spans="1:61" x14ac:dyDescent="0.2">
      <c r="A49" s="34" t="s">
        <v>241</v>
      </c>
      <c r="B49" s="436">
        <v>387</v>
      </c>
      <c r="C49" s="550" t="s">
        <v>4284</v>
      </c>
      <c r="D49" s="551">
        <v>56</v>
      </c>
      <c r="E49" s="35">
        <v>439</v>
      </c>
      <c r="F49" s="35" t="s">
        <v>3522</v>
      </c>
      <c r="G49" s="256">
        <v>61</v>
      </c>
      <c r="H49" s="437">
        <v>473</v>
      </c>
      <c r="I49" s="437" t="s">
        <v>2767</v>
      </c>
      <c r="J49" s="438">
        <v>80</v>
      </c>
      <c r="K49" s="255">
        <v>449</v>
      </c>
      <c r="L49" s="35" t="s">
        <v>1991</v>
      </c>
      <c r="M49" s="256">
        <v>100</v>
      </c>
      <c r="N49" s="320">
        <v>403</v>
      </c>
      <c r="O49" s="321" t="s">
        <v>1374</v>
      </c>
      <c r="P49" s="322">
        <v>112</v>
      </c>
      <c r="Q49" s="47">
        <v>398</v>
      </c>
      <c r="R49" s="47">
        <v>109776</v>
      </c>
      <c r="S49" s="60">
        <v>124</v>
      </c>
      <c r="T49" s="75">
        <v>340</v>
      </c>
      <c r="U49" s="76">
        <v>114409</v>
      </c>
      <c r="V49" s="77">
        <v>124</v>
      </c>
      <c r="W49" s="59">
        <v>347</v>
      </c>
      <c r="X49" s="47">
        <v>122379</v>
      </c>
      <c r="Y49" s="60">
        <v>137</v>
      </c>
      <c r="Z49" s="75">
        <v>298</v>
      </c>
      <c r="AA49" s="76">
        <v>113784</v>
      </c>
      <c r="AB49" s="77">
        <v>130</v>
      </c>
      <c r="AC49" s="28">
        <v>258</v>
      </c>
      <c r="AD49" s="28">
        <v>96540</v>
      </c>
      <c r="AE49" s="28">
        <v>134</v>
      </c>
      <c r="AF49" s="96">
        <v>314</v>
      </c>
      <c r="AG49" s="95">
        <v>119457</v>
      </c>
      <c r="AH49" s="97">
        <v>118</v>
      </c>
      <c r="AI49" s="28">
        <v>278</v>
      </c>
      <c r="AJ49" s="28">
        <v>109636</v>
      </c>
      <c r="AK49" s="28">
        <v>111</v>
      </c>
      <c r="AL49" s="96">
        <v>369</v>
      </c>
      <c r="AM49" s="95">
        <v>118744</v>
      </c>
      <c r="AN49" s="97">
        <v>115</v>
      </c>
      <c r="AO49" s="28">
        <v>516</v>
      </c>
      <c r="AP49" s="28">
        <v>123566</v>
      </c>
      <c r="AQ49" s="28">
        <v>114</v>
      </c>
      <c r="AR49" s="151"/>
      <c r="AS49" s="152"/>
      <c r="AT49" s="153"/>
      <c r="AU49" s="44"/>
      <c r="AV49" s="44"/>
      <c r="AW49" s="44"/>
      <c r="AX49" s="142"/>
      <c r="AY49" s="143"/>
      <c r="AZ49" s="144"/>
      <c r="BA49" s="44"/>
      <c r="BB49" s="44"/>
      <c r="BC49" s="44"/>
      <c r="BD49" s="142"/>
      <c r="BE49" s="143"/>
      <c r="BF49" s="144"/>
      <c r="BG49" s="41"/>
      <c r="BH49" s="41"/>
      <c r="BI49" s="138"/>
    </row>
    <row r="50" spans="1:61" x14ac:dyDescent="0.2">
      <c r="A50" t="s">
        <v>214</v>
      </c>
      <c r="B50" s="430">
        <v>6</v>
      </c>
      <c r="C50" s="524" t="s">
        <v>4266</v>
      </c>
      <c r="D50" s="525">
        <v>63</v>
      </c>
      <c r="E50" s="135">
        <v>6</v>
      </c>
      <c r="F50" s="499" t="s">
        <v>3502</v>
      </c>
      <c r="G50" s="136">
        <v>51</v>
      </c>
      <c r="H50" s="501">
        <v>3</v>
      </c>
      <c r="I50" s="431" t="s">
        <v>2747</v>
      </c>
      <c r="J50" s="432">
        <v>47</v>
      </c>
      <c r="K50" s="135">
        <v>6</v>
      </c>
      <c r="L50" t="s">
        <v>1972</v>
      </c>
      <c r="M50" s="136">
        <v>110</v>
      </c>
      <c r="N50" s="314">
        <v>5</v>
      </c>
      <c r="O50" s="315" t="s">
        <v>1217</v>
      </c>
      <c r="P50" s="316">
        <v>205</v>
      </c>
      <c r="Q50" s="282">
        <v>3</v>
      </c>
      <c r="R50" s="282" t="s">
        <v>480</v>
      </c>
      <c r="S50" s="282">
        <v>132</v>
      </c>
      <c r="T50" s="81">
        <v>4</v>
      </c>
      <c r="U50" s="82">
        <v>232500</v>
      </c>
      <c r="V50" s="83">
        <v>177</v>
      </c>
      <c r="W50" s="63">
        <v>4</v>
      </c>
      <c r="X50" s="14">
        <v>162850</v>
      </c>
      <c r="Y50" s="64">
        <v>66</v>
      </c>
      <c r="Z50" s="81">
        <v>3</v>
      </c>
      <c r="AA50" s="82">
        <v>147000</v>
      </c>
      <c r="AB50" s="83">
        <v>49</v>
      </c>
      <c r="AC50" s="63">
        <v>2</v>
      </c>
      <c r="AD50" s="14">
        <v>139950</v>
      </c>
      <c r="AE50" s="64">
        <v>64</v>
      </c>
      <c r="AF50" s="81">
        <v>3</v>
      </c>
      <c r="AG50" s="82">
        <v>258167</v>
      </c>
      <c r="AH50" s="83">
        <v>67</v>
      </c>
      <c r="AI50" s="63">
        <v>2</v>
      </c>
      <c r="AJ50" s="14">
        <v>255000</v>
      </c>
      <c r="AK50" s="64">
        <v>195</v>
      </c>
      <c r="AL50" s="81">
        <v>3</v>
      </c>
      <c r="AM50" s="82">
        <v>127300</v>
      </c>
      <c r="AN50" s="83">
        <v>73</v>
      </c>
      <c r="AO50" s="63">
        <v>7</v>
      </c>
      <c r="AP50" s="14">
        <v>182986</v>
      </c>
      <c r="AQ50" s="64">
        <v>156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215</v>
      </c>
      <c r="B51" s="523">
        <v>2</v>
      </c>
      <c r="C51" s="524" t="s">
        <v>4267</v>
      </c>
      <c r="D51" s="525">
        <v>177</v>
      </c>
      <c r="E51" s="135">
        <v>5</v>
      </c>
      <c r="F51" s="499" t="s">
        <v>3503</v>
      </c>
      <c r="G51" s="136">
        <v>19</v>
      </c>
      <c r="H51" s="501">
        <v>3</v>
      </c>
      <c r="I51" s="431" t="s">
        <v>2748</v>
      </c>
      <c r="J51" s="432">
        <v>19</v>
      </c>
      <c r="K51" s="135">
        <v>1</v>
      </c>
      <c r="L51" t="s">
        <v>1053</v>
      </c>
      <c r="M51" s="136">
        <v>196</v>
      </c>
      <c r="N51" s="314">
        <v>1</v>
      </c>
      <c r="O51" s="315" t="s">
        <v>1218</v>
      </c>
      <c r="P51" s="316">
        <v>18</v>
      </c>
      <c r="Q51" s="282">
        <v>1</v>
      </c>
      <c r="R51" s="282" t="s">
        <v>481</v>
      </c>
      <c r="S51" s="282">
        <v>40</v>
      </c>
      <c r="T51" s="81">
        <v>2</v>
      </c>
      <c r="U51" s="82">
        <v>258700</v>
      </c>
      <c r="V51" s="83">
        <v>196</v>
      </c>
      <c r="W51" s="63">
        <v>3</v>
      </c>
      <c r="X51" s="14">
        <v>435833</v>
      </c>
      <c r="Y51" s="64">
        <v>71</v>
      </c>
      <c r="Z51" s="81">
        <v>2</v>
      </c>
      <c r="AA51" s="82">
        <v>112450</v>
      </c>
      <c r="AB51" s="83">
        <v>280</v>
      </c>
      <c r="AC51" s="63">
        <v>1</v>
      </c>
      <c r="AD51" s="14">
        <v>80000</v>
      </c>
      <c r="AE51" s="64">
        <v>47</v>
      </c>
      <c r="AF51" s="81">
        <v>0</v>
      </c>
      <c r="AG51" s="82"/>
      <c r="AH51" s="83"/>
      <c r="AI51" s="63">
        <v>0</v>
      </c>
      <c r="AK51" s="64"/>
      <c r="AL51" s="81">
        <v>0</v>
      </c>
      <c r="AM51" s="82"/>
      <c r="AN51" s="83"/>
      <c r="AO51" s="63">
        <v>1</v>
      </c>
      <c r="AP51" s="14">
        <v>123379</v>
      </c>
      <c r="AQ51" s="64">
        <v>2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232</v>
      </c>
      <c r="B52" s="523">
        <v>12</v>
      </c>
      <c r="C52" s="524" t="s">
        <v>4268</v>
      </c>
      <c r="D52" s="525">
        <v>77</v>
      </c>
      <c r="E52" s="135">
        <v>14</v>
      </c>
      <c r="F52" s="499" t="s">
        <v>3504</v>
      </c>
      <c r="G52" s="136">
        <v>61</v>
      </c>
      <c r="H52" s="501">
        <v>7</v>
      </c>
      <c r="I52" s="431" t="s">
        <v>2749</v>
      </c>
      <c r="J52" s="432">
        <v>62</v>
      </c>
      <c r="K52" s="135">
        <v>8</v>
      </c>
      <c r="L52" t="s">
        <v>1973</v>
      </c>
      <c r="M52" s="136">
        <v>111</v>
      </c>
      <c r="N52" s="314">
        <v>13</v>
      </c>
      <c r="O52" s="315" t="s">
        <v>1219</v>
      </c>
      <c r="P52" s="316">
        <v>76</v>
      </c>
      <c r="Q52" s="282">
        <v>11</v>
      </c>
      <c r="R52" s="282" t="s">
        <v>482</v>
      </c>
      <c r="S52" s="282">
        <v>166</v>
      </c>
      <c r="T52" s="81">
        <v>11</v>
      </c>
      <c r="U52" s="82">
        <v>135623</v>
      </c>
      <c r="V52" s="83">
        <v>134</v>
      </c>
      <c r="W52" s="63">
        <v>11</v>
      </c>
      <c r="X52" s="14">
        <v>81270</v>
      </c>
      <c r="Y52" s="64">
        <v>118</v>
      </c>
      <c r="Z52" s="81">
        <v>6</v>
      </c>
      <c r="AA52" s="82">
        <v>79333</v>
      </c>
      <c r="AB52" s="83">
        <v>242</v>
      </c>
      <c r="AC52" s="63">
        <v>5</v>
      </c>
      <c r="AD52" s="14">
        <v>90380</v>
      </c>
      <c r="AE52" s="64">
        <v>183</v>
      </c>
      <c r="AF52" s="81">
        <v>5</v>
      </c>
      <c r="AG52" s="82">
        <v>113600</v>
      </c>
      <c r="AH52" s="83">
        <v>81</v>
      </c>
      <c r="AI52" s="63">
        <v>6</v>
      </c>
      <c r="AJ52" s="14">
        <v>143700</v>
      </c>
      <c r="AK52" s="64">
        <v>72</v>
      </c>
      <c r="AL52" s="81">
        <v>13</v>
      </c>
      <c r="AM52" s="82">
        <v>137567</v>
      </c>
      <c r="AN52" s="83">
        <v>125</v>
      </c>
      <c r="AO52" s="63">
        <v>7</v>
      </c>
      <c r="AP52" s="14">
        <v>145557</v>
      </c>
      <c r="AQ52" s="64">
        <v>140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216</v>
      </c>
      <c r="B53" s="523">
        <v>0</v>
      </c>
      <c r="C53" s="524" t="s">
        <v>270</v>
      </c>
      <c r="D53" s="525">
        <v>0</v>
      </c>
      <c r="E53" s="135">
        <v>1</v>
      </c>
      <c r="F53" s="499" t="s">
        <v>3291</v>
      </c>
      <c r="G53" s="136">
        <v>6</v>
      </c>
      <c r="H53" s="501">
        <v>0</v>
      </c>
      <c r="I53" s="431" t="s">
        <v>270</v>
      </c>
      <c r="J53" s="432">
        <v>0</v>
      </c>
      <c r="K53" s="135">
        <v>1</v>
      </c>
      <c r="L53" t="s">
        <v>300</v>
      </c>
      <c r="M53" s="136">
        <v>9</v>
      </c>
      <c r="N53" s="314">
        <v>0</v>
      </c>
      <c r="O53" s="315" t="s">
        <v>270</v>
      </c>
      <c r="P53" s="316">
        <v>0</v>
      </c>
      <c r="Q53" s="282">
        <v>3</v>
      </c>
      <c r="R53" s="282" t="s">
        <v>483</v>
      </c>
      <c r="S53" s="282">
        <v>166</v>
      </c>
      <c r="T53" s="81">
        <v>0</v>
      </c>
      <c r="U53" s="82">
        <v>0</v>
      </c>
      <c r="V53" s="83">
        <v>0</v>
      </c>
      <c r="W53" s="63">
        <v>2</v>
      </c>
      <c r="X53" s="14">
        <v>79525</v>
      </c>
      <c r="Y53" s="64">
        <v>71</v>
      </c>
      <c r="Z53" s="81">
        <v>1</v>
      </c>
      <c r="AA53" s="82">
        <v>205000</v>
      </c>
      <c r="AB53" s="83">
        <v>76</v>
      </c>
      <c r="AC53" s="63">
        <v>0</v>
      </c>
      <c r="AE53" s="64"/>
      <c r="AF53" s="81">
        <v>1</v>
      </c>
      <c r="AG53" s="82">
        <v>75000</v>
      </c>
      <c r="AH53" s="83">
        <v>246</v>
      </c>
      <c r="AI53" s="63">
        <v>0</v>
      </c>
      <c r="AK53" s="64"/>
      <c r="AL53" s="81">
        <v>3</v>
      </c>
      <c r="AM53" s="82">
        <v>132833</v>
      </c>
      <c r="AN53" s="83">
        <v>40</v>
      </c>
      <c r="AO53" s="63">
        <v>0</v>
      </c>
      <c r="AP53" s="14"/>
      <c r="AQ53" s="64"/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217</v>
      </c>
      <c r="B54" s="523">
        <v>1</v>
      </c>
      <c r="C54" s="524" t="s">
        <v>3508</v>
      </c>
      <c r="D54" s="525">
        <v>36</v>
      </c>
      <c r="E54" s="135">
        <v>1</v>
      </c>
      <c r="F54" s="499" t="s">
        <v>3292</v>
      </c>
      <c r="G54" s="136">
        <v>135</v>
      </c>
      <c r="H54" s="501">
        <v>0</v>
      </c>
      <c r="I54" s="431" t="s">
        <v>270</v>
      </c>
      <c r="J54" s="432">
        <v>0</v>
      </c>
      <c r="K54" s="135">
        <v>3</v>
      </c>
      <c r="L54" t="s">
        <v>1974</v>
      </c>
      <c r="M54" s="136">
        <v>56</v>
      </c>
      <c r="N54" s="314">
        <v>1</v>
      </c>
      <c r="O54" s="315" t="s">
        <v>1036</v>
      </c>
      <c r="P54" s="316">
        <v>112</v>
      </c>
      <c r="Q54" s="282">
        <v>1</v>
      </c>
      <c r="R54" s="282" t="s">
        <v>484</v>
      </c>
      <c r="S54" s="282">
        <v>189</v>
      </c>
      <c r="T54" s="81">
        <v>2</v>
      </c>
      <c r="U54" s="82">
        <v>204000</v>
      </c>
      <c r="V54" s="83">
        <v>104</v>
      </c>
      <c r="W54" s="63">
        <v>2</v>
      </c>
      <c r="X54" s="14">
        <v>140000</v>
      </c>
      <c r="Y54" s="64">
        <v>95</v>
      </c>
      <c r="Z54" s="81">
        <v>1</v>
      </c>
      <c r="AA54" s="82">
        <v>153000</v>
      </c>
      <c r="AB54" s="83">
        <v>90</v>
      </c>
      <c r="AC54" s="63">
        <v>1</v>
      </c>
      <c r="AD54" s="14">
        <v>50000</v>
      </c>
      <c r="AE54" s="64">
        <v>79</v>
      </c>
      <c r="AF54" s="81">
        <v>2</v>
      </c>
      <c r="AG54" s="82">
        <v>70750</v>
      </c>
      <c r="AH54" s="83">
        <v>49</v>
      </c>
      <c r="AI54" s="63">
        <v>0</v>
      </c>
      <c r="AK54" s="64"/>
      <c r="AL54" s="81">
        <v>1</v>
      </c>
      <c r="AM54" s="82">
        <v>220000</v>
      </c>
      <c r="AN54" s="83">
        <v>135</v>
      </c>
      <c r="AO54" s="63">
        <v>1</v>
      </c>
      <c r="AP54" s="14">
        <v>193300</v>
      </c>
      <c r="AQ54" s="64">
        <v>5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233</v>
      </c>
      <c r="B55" s="523">
        <v>1</v>
      </c>
      <c r="C55" s="524" t="s">
        <v>4079</v>
      </c>
      <c r="D55" s="525">
        <v>135</v>
      </c>
      <c r="E55" s="135">
        <v>7</v>
      </c>
      <c r="F55" s="499" t="s">
        <v>3505</v>
      </c>
      <c r="G55" s="136">
        <v>39</v>
      </c>
      <c r="H55" s="501">
        <v>6</v>
      </c>
      <c r="I55" s="431" t="s">
        <v>2750</v>
      </c>
      <c r="J55" s="432">
        <v>42</v>
      </c>
      <c r="K55" s="135">
        <v>4</v>
      </c>
      <c r="L55" t="s">
        <v>1975</v>
      </c>
      <c r="M55" s="136">
        <v>74</v>
      </c>
      <c r="N55" s="314">
        <v>5</v>
      </c>
      <c r="O55" s="315" t="s">
        <v>1220</v>
      </c>
      <c r="P55" s="316">
        <v>85</v>
      </c>
      <c r="Q55" s="282">
        <v>3</v>
      </c>
      <c r="R55" s="282" t="s">
        <v>485</v>
      </c>
      <c r="S55" s="282">
        <v>73</v>
      </c>
      <c r="T55" s="81">
        <v>2</v>
      </c>
      <c r="U55" s="82">
        <v>90700</v>
      </c>
      <c r="V55" s="83">
        <v>256</v>
      </c>
      <c r="W55" s="63">
        <v>2</v>
      </c>
      <c r="X55" s="14">
        <v>215000</v>
      </c>
      <c r="Y55" s="64">
        <v>97</v>
      </c>
      <c r="Z55" s="81">
        <v>3</v>
      </c>
      <c r="AA55" s="82">
        <v>225333</v>
      </c>
      <c r="AB55" s="83">
        <v>426</v>
      </c>
      <c r="AC55" s="63">
        <v>1</v>
      </c>
      <c r="AD55" s="14">
        <v>74500</v>
      </c>
      <c r="AE55" s="64">
        <v>128</v>
      </c>
      <c r="AF55" s="81">
        <v>4</v>
      </c>
      <c r="AG55" s="82">
        <v>145612</v>
      </c>
      <c r="AH55" s="83">
        <v>56</v>
      </c>
      <c r="AI55" s="63">
        <v>3</v>
      </c>
      <c r="AJ55" s="14">
        <v>149000</v>
      </c>
      <c r="AK55" s="64">
        <v>149</v>
      </c>
      <c r="AL55" s="81">
        <v>2</v>
      </c>
      <c r="AM55" s="82">
        <v>106950</v>
      </c>
      <c r="AN55" s="83">
        <v>48</v>
      </c>
      <c r="AO55" s="63">
        <v>6</v>
      </c>
      <c r="AP55" s="14">
        <v>223183</v>
      </c>
      <c r="AQ55" s="64">
        <v>105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218</v>
      </c>
      <c r="B56" s="523">
        <v>0</v>
      </c>
      <c r="C56" s="524" t="s">
        <v>270</v>
      </c>
      <c r="D56" s="525">
        <v>0</v>
      </c>
      <c r="E56" s="135">
        <v>3</v>
      </c>
      <c r="F56" s="499" t="s">
        <v>3506</v>
      </c>
      <c r="G56" s="136">
        <v>127</v>
      </c>
      <c r="H56" s="501">
        <v>4</v>
      </c>
      <c r="I56" s="431" t="s">
        <v>2751</v>
      </c>
      <c r="J56" s="432">
        <v>25</v>
      </c>
      <c r="K56" s="135">
        <v>0</v>
      </c>
      <c r="L56" t="s">
        <v>270</v>
      </c>
      <c r="M56" s="136">
        <v>0</v>
      </c>
      <c r="N56" s="314">
        <v>2</v>
      </c>
      <c r="O56" s="315" t="s">
        <v>1221</v>
      </c>
      <c r="P56" s="316">
        <v>223</v>
      </c>
      <c r="Q56" s="282">
        <v>3</v>
      </c>
      <c r="R56" s="282" t="s">
        <v>486</v>
      </c>
      <c r="S56" s="282">
        <v>29</v>
      </c>
      <c r="T56" s="81">
        <v>1</v>
      </c>
      <c r="U56" s="82">
        <v>162500</v>
      </c>
      <c r="V56" s="83">
        <v>39</v>
      </c>
      <c r="W56" s="63">
        <v>1</v>
      </c>
      <c r="X56" s="14">
        <v>122500</v>
      </c>
      <c r="Y56" s="64">
        <v>127</v>
      </c>
      <c r="Z56" s="81">
        <v>1</v>
      </c>
      <c r="AA56" s="82">
        <v>255000</v>
      </c>
      <c r="AB56" s="83">
        <v>46</v>
      </c>
      <c r="AC56" s="63">
        <v>2</v>
      </c>
      <c r="AD56" s="14">
        <v>211250</v>
      </c>
      <c r="AE56" s="64">
        <v>41</v>
      </c>
      <c r="AF56" s="81">
        <v>0</v>
      </c>
      <c r="AG56" s="82"/>
      <c r="AH56" s="83"/>
      <c r="AI56" s="63">
        <v>1</v>
      </c>
      <c r="AJ56" s="14">
        <v>120000</v>
      </c>
      <c r="AK56" s="64">
        <v>95</v>
      </c>
      <c r="AL56" s="81">
        <v>2</v>
      </c>
      <c r="AM56" s="82">
        <v>156000</v>
      </c>
      <c r="AN56" s="83">
        <v>180</v>
      </c>
      <c r="AO56" s="63">
        <v>2</v>
      </c>
      <c r="AP56" s="14">
        <v>242500</v>
      </c>
      <c r="AQ56" s="64">
        <v>146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219</v>
      </c>
      <c r="B57" s="523">
        <v>1</v>
      </c>
      <c r="C57" s="524" t="s">
        <v>4269</v>
      </c>
      <c r="D57" s="525">
        <v>89</v>
      </c>
      <c r="E57" s="135">
        <v>1</v>
      </c>
      <c r="F57" s="499" t="s">
        <v>1858</v>
      </c>
      <c r="G57" s="136">
        <v>51</v>
      </c>
      <c r="H57" s="501">
        <v>3</v>
      </c>
      <c r="I57" s="431" t="s">
        <v>2752</v>
      </c>
      <c r="J57" s="432">
        <v>79</v>
      </c>
      <c r="K57" s="135">
        <v>2</v>
      </c>
      <c r="L57" t="s">
        <v>1976</v>
      </c>
      <c r="M57" s="136">
        <v>24</v>
      </c>
      <c r="N57" s="314">
        <v>3</v>
      </c>
      <c r="O57" s="315" t="s">
        <v>1222</v>
      </c>
      <c r="P57" s="316">
        <v>36</v>
      </c>
      <c r="Q57" s="282">
        <v>2</v>
      </c>
      <c r="R57" s="282" t="s">
        <v>303</v>
      </c>
      <c r="S57" s="282">
        <v>101</v>
      </c>
      <c r="T57" s="81">
        <v>5</v>
      </c>
      <c r="U57" s="82">
        <v>159900</v>
      </c>
      <c r="V57" s="83">
        <v>213</v>
      </c>
      <c r="W57" s="63">
        <v>3</v>
      </c>
      <c r="X57" s="14">
        <v>122033</v>
      </c>
      <c r="Y57" s="64">
        <v>98</v>
      </c>
      <c r="Z57" s="81">
        <v>3</v>
      </c>
      <c r="AA57" s="82">
        <v>87590</v>
      </c>
      <c r="AB57" s="83">
        <v>219</v>
      </c>
      <c r="AC57" s="63">
        <v>3</v>
      </c>
      <c r="AD57" s="14">
        <v>103633</v>
      </c>
      <c r="AE57" s="64">
        <v>110</v>
      </c>
      <c r="AF57" s="81">
        <v>2</v>
      </c>
      <c r="AG57" s="82">
        <v>95500</v>
      </c>
      <c r="AH57" s="83">
        <v>171</v>
      </c>
      <c r="AI57" s="63">
        <v>1</v>
      </c>
      <c r="AJ57" s="14">
        <v>173000</v>
      </c>
      <c r="AK57" s="64">
        <v>39</v>
      </c>
      <c r="AL57" s="81">
        <v>1</v>
      </c>
      <c r="AM57" s="82">
        <v>97000</v>
      </c>
      <c r="AN57" s="83">
        <v>135</v>
      </c>
      <c r="AO57" s="63">
        <v>3</v>
      </c>
      <c r="AP57" s="14">
        <v>109567</v>
      </c>
      <c r="AQ57" s="64">
        <v>104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234</v>
      </c>
      <c r="B58" s="523">
        <v>1</v>
      </c>
      <c r="C58" s="524" t="s">
        <v>4080</v>
      </c>
      <c r="D58" s="525">
        <v>98</v>
      </c>
      <c r="E58" s="135">
        <v>0</v>
      </c>
      <c r="F58" s="499" t="s">
        <v>270</v>
      </c>
      <c r="G58" s="136">
        <v>0</v>
      </c>
      <c r="H58" s="501">
        <v>2</v>
      </c>
      <c r="I58" s="431" t="s">
        <v>2690</v>
      </c>
      <c r="J58" s="432">
        <v>16</v>
      </c>
      <c r="K58" s="135">
        <v>3</v>
      </c>
      <c r="L58" t="s">
        <v>1231</v>
      </c>
      <c r="M58" s="136">
        <v>14</v>
      </c>
      <c r="N58" s="314">
        <v>2</v>
      </c>
      <c r="O58" s="315" t="s">
        <v>1223</v>
      </c>
      <c r="P58" s="316">
        <v>71</v>
      </c>
      <c r="Q58" s="282">
        <v>2</v>
      </c>
      <c r="R58" s="282" t="s">
        <v>487</v>
      </c>
      <c r="S58" s="282">
        <v>34</v>
      </c>
      <c r="T58" s="81">
        <v>1</v>
      </c>
      <c r="U58" s="82">
        <v>122000</v>
      </c>
      <c r="V58" s="83">
        <v>12</v>
      </c>
      <c r="W58" s="63">
        <v>1</v>
      </c>
      <c r="X58" s="14">
        <v>89800</v>
      </c>
      <c r="Y58" s="64">
        <v>20</v>
      </c>
      <c r="Z58" s="81">
        <v>0</v>
      </c>
      <c r="AA58" s="82"/>
      <c r="AB58" s="83"/>
      <c r="AC58" s="63">
        <v>0</v>
      </c>
      <c r="AE58" s="64"/>
      <c r="AF58" s="81">
        <v>1</v>
      </c>
      <c r="AG58" s="82">
        <v>78000</v>
      </c>
      <c r="AH58" s="83">
        <v>70</v>
      </c>
      <c r="AI58" s="63">
        <v>1</v>
      </c>
      <c r="AJ58" s="14">
        <v>59800</v>
      </c>
      <c r="AK58" s="64">
        <v>54</v>
      </c>
      <c r="AL58" s="81">
        <v>0</v>
      </c>
      <c r="AM58" s="82"/>
      <c r="AN58" s="83"/>
      <c r="AO58" s="63">
        <v>1</v>
      </c>
      <c r="AP58" s="14">
        <v>70000</v>
      </c>
      <c r="AQ58" s="64">
        <v>128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240</v>
      </c>
      <c r="B59" s="523">
        <v>22</v>
      </c>
      <c r="C59" s="524" t="s">
        <v>4270</v>
      </c>
      <c r="D59" s="525">
        <v>30</v>
      </c>
      <c r="E59" s="135">
        <v>27</v>
      </c>
      <c r="F59" s="499" t="s">
        <v>3507</v>
      </c>
      <c r="G59" s="136">
        <v>48</v>
      </c>
      <c r="H59" s="501">
        <v>15</v>
      </c>
      <c r="I59" s="431" t="s">
        <v>2753</v>
      </c>
      <c r="J59" s="432">
        <v>45</v>
      </c>
      <c r="K59" s="135">
        <v>31</v>
      </c>
      <c r="L59" t="s">
        <v>1977</v>
      </c>
      <c r="M59" s="136">
        <v>107</v>
      </c>
      <c r="N59" s="314">
        <v>25</v>
      </c>
      <c r="O59" s="315" t="s">
        <v>1224</v>
      </c>
      <c r="P59" s="316">
        <v>90</v>
      </c>
      <c r="Q59" s="282">
        <v>19</v>
      </c>
      <c r="R59" s="282" t="s">
        <v>488</v>
      </c>
      <c r="S59" s="282">
        <v>119</v>
      </c>
      <c r="T59" s="81">
        <v>31</v>
      </c>
      <c r="U59" s="82">
        <v>122582</v>
      </c>
      <c r="V59" s="83">
        <v>179</v>
      </c>
      <c r="W59" s="63">
        <v>29</v>
      </c>
      <c r="X59" s="14">
        <v>142573</v>
      </c>
      <c r="Y59" s="64">
        <v>172</v>
      </c>
      <c r="Z59" s="81">
        <v>23</v>
      </c>
      <c r="AA59" s="82">
        <v>110330</v>
      </c>
      <c r="AB59" s="83">
        <v>204</v>
      </c>
      <c r="AC59" s="63">
        <v>20</v>
      </c>
      <c r="AD59" s="14">
        <v>94335</v>
      </c>
      <c r="AE59" s="64">
        <v>171</v>
      </c>
      <c r="AF59" s="81">
        <v>18</v>
      </c>
      <c r="AG59" s="82">
        <v>158825</v>
      </c>
      <c r="AH59" s="83">
        <v>132</v>
      </c>
      <c r="AI59" s="63">
        <v>10</v>
      </c>
      <c r="AJ59" s="14">
        <v>158050</v>
      </c>
      <c r="AK59" s="64">
        <v>100</v>
      </c>
      <c r="AL59" s="81">
        <v>17</v>
      </c>
      <c r="AM59" s="82">
        <v>143309</v>
      </c>
      <c r="AN59" s="83">
        <v>130</v>
      </c>
      <c r="AO59" s="63">
        <v>36</v>
      </c>
      <c r="AP59" s="14">
        <v>140197</v>
      </c>
      <c r="AQ59" s="64">
        <v>108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220</v>
      </c>
      <c r="B60" s="523">
        <v>6</v>
      </c>
      <c r="C60" s="524" t="s">
        <v>4271</v>
      </c>
      <c r="D60" s="525">
        <v>57</v>
      </c>
      <c r="E60" s="135">
        <v>5</v>
      </c>
      <c r="F60" s="499" t="s">
        <v>3508</v>
      </c>
      <c r="G60" s="136">
        <v>44</v>
      </c>
      <c r="H60" s="501">
        <v>9</v>
      </c>
      <c r="I60" s="431" t="s">
        <v>2754</v>
      </c>
      <c r="J60" s="432">
        <v>15</v>
      </c>
      <c r="K60" s="135">
        <v>7</v>
      </c>
      <c r="L60" t="s">
        <v>1978</v>
      </c>
      <c r="M60" s="136">
        <v>123</v>
      </c>
      <c r="N60" s="314">
        <v>6</v>
      </c>
      <c r="O60" s="315" t="s">
        <v>1225</v>
      </c>
      <c r="P60" s="316">
        <v>82</v>
      </c>
      <c r="Q60" s="282">
        <v>4</v>
      </c>
      <c r="R60" s="282" t="s">
        <v>489</v>
      </c>
      <c r="S60" s="282">
        <v>116</v>
      </c>
      <c r="T60" s="81">
        <v>4</v>
      </c>
      <c r="U60" s="82">
        <v>113100</v>
      </c>
      <c r="V60" s="83">
        <v>81</v>
      </c>
      <c r="W60" s="63">
        <v>3</v>
      </c>
      <c r="X60" s="14">
        <v>154667</v>
      </c>
      <c r="Y60" s="64">
        <v>177</v>
      </c>
      <c r="Z60" s="81">
        <v>4</v>
      </c>
      <c r="AA60" s="82">
        <v>105250</v>
      </c>
      <c r="AB60" s="83">
        <v>118</v>
      </c>
      <c r="AC60" s="63">
        <v>3</v>
      </c>
      <c r="AD60" s="14">
        <v>154000</v>
      </c>
      <c r="AE60" s="64">
        <v>138</v>
      </c>
      <c r="AF60" s="81">
        <v>6</v>
      </c>
      <c r="AG60" s="82">
        <v>86400</v>
      </c>
      <c r="AH60" s="83">
        <v>96</v>
      </c>
      <c r="AI60" s="63">
        <v>1</v>
      </c>
      <c r="AJ60" s="14">
        <v>282000</v>
      </c>
      <c r="AK60" s="64">
        <v>14</v>
      </c>
      <c r="AL60" s="81">
        <v>2</v>
      </c>
      <c r="AM60" s="82">
        <v>252500</v>
      </c>
      <c r="AN60" s="83">
        <v>209</v>
      </c>
      <c r="AO60" s="63">
        <v>5</v>
      </c>
      <c r="AP60" s="14">
        <v>206400</v>
      </c>
      <c r="AQ60" s="64">
        <v>46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221</v>
      </c>
      <c r="B61" s="523">
        <v>2</v>
      </c>
      <c r="C61" s="524" t="s">
        <v>2188</v>
      </c>
      <c r="D61" s="525">
        <v>75</v>
      </c>
      <c r="E61" s="135">
        <v>0</v>
      </c>
      <c r="F61" s="499" t="s">
        <v>270</v>
      </c>
      <c r="G61" s="136">
        <v>0</v>
      </c>
      <c r="H61" s="501">
        <v>3</v>
      </c>
      <c r="I61" s="431" t="s">
        <v>2755</v>
      </c>
      <c r="J61" s="432">
        <v>75</v>
      </c>
      <c r="K61" s="135">
        <v>3</v>
      </c>
      <c r="L61" t="s">
        <v>1979</v>
      </c>
      <c r="M61" s="136">
        <v>102</v>
      </c>
      <c r="N61" s="314">
        <v>6</v>
      </c>
      <c r="O61" s="315" t="s">
        <v>1226</v>
      </c>
      <c r="P61" s="316">
        <v>105</v>
      </c>
      <c r="Q61" s="282">
        <v>1</v>
      </c>
      <c r="R61" s="282" t="s">
        <v>490</v>
      </c>
      <c r="S61" s="282">
        <v>45</v>
      </c>
      <c r="T61" s="81">
        <v>4</v>
      </c>
      <c r="U61" s="82">
        <v>201825</v>
      </c>
      <c r="V61" s="83">
        <v>39</v>
      </c>
      <c r="W61" s="63">
        <v>4</v>
      </c>
      <c r="X61" s="14">
        <v>188788</v>
      </c>
      <c r="Y61" s="64">
        <v>132</v>
      </c>
      <c r="Z61" s="81">
        <v>2</v>
      </c>
      <c r="AA61" s="82">
        <v>115600</v>
      </c>
      <c r="AB61" s="83">
        <v>25</v>
      </c>
      <c r="AC61" s="63">
        <v>3</v>
      </c>
      <c r="AD61" s="14">
        <v>174767</v>
      </c>
      <c r="AE61" s="64">
        <v>105</v>
      </c>
      <c r="AF61" s="81">
        <v>0</v>
      </c>
      <c r="AG61" s="82"/>
      <c r="AH61" s="83"/>
      <c r="AI61" s="63">
        <v>0</v>
      </c>
      <c r="AK61" s="64"/>
      <c r="AL61" s="81">
        <v>3</v>
      </c>
      <c r="AM61" s="82">
        <v>185633</v>
      </c>
      <c r="AN61" s="83">
        <v>87</v>
      </c>
      <c r="AO61" s="63">
        <v>2</v>
      </c>
      <c r="AP61" s="14">
        <v>198500</v>
      </c>
      <c r="AQ61" s="64">
        <v>104</v>
      </c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222</v>
      </c>
      <c r="B62" s="523">
        <v>217</v>
      </c>
      <c r="C62" s="524" t="s">
        <v>4272</v>
      </c>
      <c r="D62" s="525">
        <v>50</v>
      </c>
      <c r="E62" s="135">
        <v>234</v>
      </c>
      <c r="F62" s="499" t="s">
        <v>3509</v>
      </c>
      <c r="G62" s="136">
        <v>66</v>
      </c>
      <c r="H62" s="501">
        <v>243</v>
      </c>
      <c r="I62" s="431" t="s">
        <v>2756</v>
      </c>
      <c r="J62" s="432">
        <v>90</v>
      </c>
      <c r="K62" s="135">
        <v>230</v>
      </c>
      <c r="L62" t="s">
        <v>1980</v>
      </c>
      <c r="M62" s="136">
        <v>103</v>
      </c>
      <c r="N62" s="314">
        <v>201</v>
      </c>
      <c r="O62" s="315" t="s">
        <v>1227</v>
      </c>
      <c r="P62" s="316">
        <v>117</v>
      </c>
      <c r="Q62" s="282">
        <v>186</v>
      </c>
      <c r="R62" s="282" t="s">
        <v>491</v>
      </c>
      <c r="S62" s="282">
        <v>112</v>
      </c>
      <c r="T62" s="81">
        <v>149</v>
      </c>
      <c r="U62" s="82">
        <v>101727</v>
      </c>
      <c r="V62" s="83">
        <v>109</v>
      </c>
      <c r="W62" s="63">
        <v>162</v>
      </c>
      <c r="X62" s="14">
        <v>115969</v>
      </c>
      <c r="Y62" s="64">
        <v>135</v>
      </c>
      <c r="Z62" s="81">
        <v>161</v>
      </c>
      <c r="AA62" s="82">
        <v>111291</v>
      </c>
      <c r="AB62" s="83">
        <v>112</v>
      </c>
      <c r="AC62" s="63">
        <v>127</v>
      </c>
      <c r="AD62" s="14">
        <v>96197</v>
      </c>
      <c r="AE62" s="64">
        <v>126</v>
      </c>
      <c r="AF62" s="81">
        <v>170</v>
      </c>
      <c r="AG62" s="82">
        <v>107927</v>
      </c>
      <c r="AH62" s="83">
        <v>113</v>
      </c>
      <c r="AI62" s="63">
        <v>148</v>
      </c>
      <c r="AJ62" s="14">
        <v>111767</v>
      </c>
      <c r="AK62" s="64">
        <v>110</v>
      </c>
      <c r="AL62" s="81">
        <v>194</v>
      </c>
      <c r="AM62" s="82">
        <v>118378</v>
      </c>
      <c r="AN62" s="83">
        <v>104</v>
      </c>
      <c r="AO62" s="63">
        <v>272</v>
      </c>
      <c r="AP62" s="14">
        <v>116068</v>
      </c>
      <c r="AQ62" s="64">
        <v>111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223</v>
      </c>
      <c r="B63" s="523">
        <v>5</v>
      </c>
      <c r="C63" s="524" t="s">
        <v>4273</v>
      </c>
      <c r="D63" s="525">
        <v>45</v>
      </c>
      <c r="E63" s="135">
        <v>9</v>
      </c>
      <c r="F63" s="499" t="s">
        <v>3510</v>
      </c>
      <c r="G63" s="136">
        <v>61</v>
      </c>
      <c r="H63" s="501">
        <v>5</v>
      </c>
      <c r="I63" s="431" t="s">
        <v>2757</v>
      </c>
      <c r="J63" s="432">
        <v>27</v>
      </c>
      <c r="K63" s="135">
        <v>6</v>
      </c>
      <c r="L63" t="s">
        <v>1981</v>
      </c>
      <c r="M63" s="136">
        <v>103</v>
      </c>
      <c r="N63" s="314">
        <v>5</v>
      </c>
      <c r="O63" s="315" t="s">
        <v>1228</v>
      </c>
      <c r="P63" s="316">
        <v>53</v>
      </c>
      <c r="Q63" s="282">
        <v>6</v>
      </c>
      <c r="R63" s="282" t="s">
        <v>492</v>
      </c>
      <c r="S63" s="282">
        <v>116</v>
      </c>
      <c r="T63" s="81">
        <v>7</v>
      </c>
      <c r="U63" s="82">
        <v>241286</v>
      </c>
      <c r="V63" s="83">
        <v>169</v>
      </c>
      <c r="W63" s="63">
        <v>6</v>
      </c>
      <c r="X63" s="14">
        <v>241250</v>
      </c>
      <c r="Y63" s="64">
        <v>127</v>
      </c>
      <c r="Z63" s="81">
        <v>4</v>
      </c>
      <c r="AA63" s="82">
        <v>204225</v>
      </c>
      <c r="AB63" s="83">
        <v>208</v>
      </c>
      <c r="AC63" s="63">
        <v>4</v>
      </c>
      <c r="AD63" s="14">
        <v>98725</v>
      </c>
      <c r="AE63" s="64">
        <v>58</v>
      </c>
      <c r="AF63" s="81">
        <v>8</v>
      </c>
      <c r="AG63" s="82">
        <v>319550</v>
      </c>
      <c r="AH63" s="83">
        <v>232</v>
      </c>
      <c r="AI63" s="63">
        <v>1</v>
      </c>
      <c r="AJ63" s="14">
        <v>200000</v>
      </c>
      <c r="AK63" s="64">
        <v>36</v>
      </c>
      <c r="AL63" s="81">
        <v>7</v>
      </c>
      <c r="AM63" s="82">
        <v>233786</v>
      </c>
      <c r="AN63" s="83">
        <v>89</v>
      </c>
      <c r="AO63" s="63">
        <v>5</v>
      </c>
      <c r="AP63" s="14">
        <v>210020</v>
      </c>
      <c r="AQ63" s="64">
        <v>203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224</v>
      </c>
      <c r="B64" s="523">
        <v>2</v>
      </c>
      <c r="C64" s="524" t="s">
        <v>4274</v>
      </c>
      <c r="D64" s="525">
        <v>133</v>
      </c>
      <c r="E64" s="135">
        <v>2</v>
      </c>
      <c r="F64" s="499" t="s">
        <v>3511</v>
      </c>
      <c r="G64" s="136">
        <v>8</v>
      </c>
      <c r="H64" s="501">
        <v>0</v>
      </c>
      <c r="I64" s="431" t="s">
        <v>270</v>
      </c>
      <c r="J64" s="432">
        <v>0</v>
      </c>
      <c r="K64" s="135">
        <v>0</v>
      </c>
      <c r="L64" t="s">
        <v>270</v>
      </c>
      <c r="M64" s="136">
        <v>0</v>
      </c>
      <c r="N64" s="314">
        <v>0</v>
      </c>
      <c r="O64" s="315" t="s">
        <v>270</v>
      </c>
      <c r="P64" s="316">
        <v>0</v>
      </c>
      <c r="Q64" s="282">
        <v>0</v>
      </c>
      <c r="R64" s="282" t="s">
        <v>270</v>
      </c>
      <c r="S64" s="282">
        <v>0</v>
      </c>
      <c r="T64" s="81">
        <v>3</v>
      </c>
      <c r="U64" s="82">
        <v>199133</v>
      </c>
      <c r="V64" s="83">
        <v>65</v>
      </c>
      <c r="W64" s="63">
        <v>4</v>
      </c>
      <c r="X64" s="14">
        <v>137725</v>
      </c>
      <c r="Y64" s="64">
        <v>136</v>
      </c>
      <c r="Z64" s="81">
        <v>0</v>
      </c>
      <c r="AA64" s="82"/>
      <c r="AB64" s="83"/>
      <c r="AC64" s="63">
        <v>0</v>
      </c>
      <c r="AE64" s="64"/>
      <c r="AF64" s="81">
        <v>1</v>
      </c>
      <c r="AG64" s="82">
        <v>126000</v>
      </c>
      <c r="AH64" s="83">
        <v>242</v>
      </c>
      <c r="AI64" s="63">
        <v>0</v>
      </c>
      <c r="AK64" s="64"/>
      <c r="AL64" s="81">
        <v>0</v>
      </c>
      <c r="AM64" s="82"/>
      <c r="AN64" s="83"/>
      <c r="AO64" s="63">
        <v>0</v>
      </c>
      <c r="AP64" s="14"/>
      <c r="AQ64" s="64"/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235</v>
      </c>
      <c r="B65" s="523">
        <v>0</v>
      </c>
      <c r="C65" s="524" t="s">
        <v>270</v>
      </c>
      <c r="D65" s="525">
        <v>0</v>
      </c>
      <c r="E65" s="135">
        <v>1</v>
      </c>
      <c r="F65" s="499" t="s">
        <v>3512</v>
      </c>
      <c r="G65" s="136">
        <v>4</v>
      </c>
      <c r="H65" s="501">
        <v>0</v>
      </c>
      <c r="I65" s="431" t="s">
        <v>270</v>
      </c>
      <c r="J65" s="432">
        <v>0</v>
      </c>
      <c r="K65" s="135">
        <v>1</v>
      </c>
      <c r="L65" t="s">
        <v>1049</v>
      </c>
      <c r="M65" s="136">
        <v>37</v>
      </c>
      <c r="N65" s="314">
        <v>1</v>
      </c>
      <c r="O65" s="315" t="s">
        <v>1046</v>
      </c>
      <c r="P65" s="316">
        <v>113</v>
      </c>
      <c r="Q65" s="282">
        <v>1</v>
      </c>
      <c r="R65" s="282" t="s">
        <v>493</v>
      </c>
      <c r="S65" s="282">
        <v>65</v>
      </c>
      <c r="T65" s="81">
        <v>2</v>
      </c>
      <c r="U65" s="82">
        <v>88000</v>
      </c>
      <c r="V65" s="83">
        <v>17</v>
      </c>
      <c r="W65" s="63">
        <v>2</v>
      </c>
      <c r="X65" s="14">
        <v>191750</v>
      </c>
      <c r="Y65" s="64">
        <v>39</v>
      </c>
      <c r="Z65" s="81">
        <v>1</v>
      </c>
      <c r="AA65" s="82">
        <v>65000</v>
      </c>
      <c r="AB65" s="83">
        <v>165</v>
      </c>
      <c r="AC65" s="63">
        <v>1</v>
      </c>
      <c r="AD65" s="14">
        <v>87500</v>
      </c>
      <c r="AE65" s="64">
        <v>197</v>
      </c>
      <c r="AF65" s="81">
        <v>1</v>
      </c>
      <c r="AG65" s="82">
        <v>160000</v>
      </c>
      <c r="AH65" s="83">
        <v>44</v>
      </c>
      <c r="AI65" s="63">
        <v>2</v>
      </c>
      <c r="AJ65" s="14">
        <v>70450</v>
      </c>
      <c r="AK65" s="64">
        <v>197</v>
      </c>
      <c r="AL65" s="81">
        <v>2</v>
      </c>
      <c r="AM65" s="82">
        <v>223750</v>
      </c>
      <c r="AN65" s="83">
        <v>54</v>
      </c>
      <c r="AO65" s="63">
        <v>0</v>
      </c>
      <c r="AP65" s="14"/>
      <c r="AQ65" s="64"/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225</v>
      </c>
      <c r="B66" s="523">
        <v>6</v>
      </c>
      <c r="C66" s="524" t="s">
        <v>4275</v>
      </c>
      <c r="D66" s="525">
        <v>14</v>
      </c>
      <c r="E66" s="135">
        <v>4</v>
      </c>
      <c r="F66" s="499" t="s">
        <v>3513</v>
      </c>
      <c r="G66" s="136">
        <v>24</v>
      </c>
      <c r="H66" s="501">
        <v>1</v>
      </c>
      <c r="I66" s="431" t="s">
        <v>2548</v>
      </c>
      <c r="J66" s="432">
        <v>1</v>
      </c>
      <c r="K66" s="135">
        <v>3</v>
      </c>
      <c r="L66" t="s">
        <v>1982</v>
      </c>
      <c r="M66" s="136">
        <v>69</v>
      </c>
      <c r="N66" s="314">
        <v>4</v>
      </c>
      <c r="O66" s="315" t="s">
        <v>1229</v>
      </c>
      <c r="P66" s="316">
        <v>64</v>
      </c>
      <c r="Q66" s="282">
        <v>5</v>
      </c>
      <c r="R66" s="282" t="s">
        <v>494</v>
      </c>
      <c r="S66" s="282">
        <v>89</v>
      </c>
      <c r="T66" s="81">
        <v>2</v>
      </c>
      <c r="U66" s="82">
        <v>126500</v>
      </c>
      <c r="V66" s="83">
        <v>85</v>
      </c>
      <c r="W66" s="63">
        <v>7</v>
      </c>
      <c r="X66" s="14">
        <v>137668</v>
      </c>
      <c r="Y66" s="64">
        <v>87</v>
      </c>
      <c r="Z66" s="81">
        <v>2</v>
      </c>
      <c r="AA66" s="82">
        <v>134000</v>
      </c>
      <c r="AB66" s="83">
        <v>28</v>
      </c>
      <c r="AC66" s="63">
        <v>4</v>
      </c>
      <c r="AD66" s="14">
        <v>183200</v>
      </c>
      <c r="AE66" s="64">
        <v>221</v>
      </c>
      <c r="AF66" s="81">
        <v>3</v>
      </c>
      <c r="AG66" s="82">
        <v>128000</v>
      </c>
      <c r="AH66" s="83">
        <v>51</v>
      </c>
      <c r="AI66" s="63">
        <v>2</v>
      </c>
      <c r="AJ66" s="14">
        <v>145200</v>
      </c>
      <c r="AK66" s="64">
        <v>81</v>
      </c>
      <c r="AL66" s="81">
        <v>1</v>
      </c>
      <c r="AM66" s="82">
        <v>220000</v>
      </c>
      <c r="AN66" s="83">
        <v>74</v>
      </c>
      <c r="AO66" s="63">
        <v>1</v>
      </c>
      <c r="AP66" s="14">
        <v>174900</v>
      </c>
      <c r="AQ66" s="64">
        <v>1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226</v>
      </c>
      <c r="B67" s="523">
        <v>7</v>
      </c>
      <c r="C67" s="524" t="s">
        <v>4276</v>
      </c>
      <c r="D67" s="525">
        <v>130</v>
      </c>
      <c r="E67" s="135">
        <v>8</v>
      </c>
      <c r="F67" s="499" t="s">
        <v>3514</v>
      </c>
      <c r="G67" s="136">
        <v>18</v>
      </c>
      <c r="H67" s="501">
        <v>13</v>
      </c>
      <c r="I67" s="431" t="s">
        <v>2758</v>
      </c>
      <c r="J67" s="432">
        <v>56</v>
      </c>
      <c r="K67" s="135">
        <v>13</v>
      </c>
      <c r="L67" t="s">
        <v>1983</v>
      </c>
      <c r="M67" s="136">
        <v>79</v>
      </c>
      <c r="N67" s="314">
        <v>13</v>
      </c>
      <c r="O67" s="315" t="s">
        <v>1230</v>
      </c>
      <c r="P67" s="316">
        <v>48</v>
      </c>
      <c r="Q67" s="282">
        <v>17</v>
      </c>
      <c r="R67" s="282" t="s">
        <v>495</v>
      </c>
      <c r="S67" s="282">
        <v>173</v>
      </c>
      <c r="T67" s="81">
        <v>9</v>
      </c>
      <c r="U67" s="82">
        <v>116522</v>
      </c>
      <c r="V67" s="83">
        <v>73</v>
      </c>
      <c r="W67" s="63">
        <v>6</v>
      </c>
      <c r="X67" s="14">
        <v>93000</v>
      </c>
      <c r="Y67" s="64">
        <v>107</v>
      </c>
      <c r="Z67" s="81">
        <v>8</v>
      </c>
      <c r="AA67" s="82">
        <v>119025</v>
      </c>
      <c r="AB67" s="83">
        <v>149</v>
      </c>
      <c r="AC67" s="63">
        <v>10</v>
      </c>
      <c r="AD67" s="14">
        <v>155200</v>
      </c>
      <c r="AE67" s="64">
        <v>173</v>
      </c>
      <c r="AF67" s="81">
        <v>7</v>
      </c>
      <c r="AG67" s="82">
        <v>192129</v>
      </c>
      <c r="AH67" s="83">
        <v>102</v>
      </c>
      <c r="AI67" s="63">
        <v>13</v>
      </c>
      <c r="AJ67" s="14">
        <v>129562</v>
      </c>
      <c r="AK67" s="64">
        <v>103</v>
      </c>
      <c r="AL67" s="81">
        <v>7</v>
      </c>
      <c r="AM67" s="82">
        <v>131171</v>
      </c>
      <c r="AN67" s="83">
        <v>151</v>
      </c>
      <c r="AO67" s="63">
        <v>15</v>
      </c>
      <c r="AP67" s="14">
        <v>136160</v>
      </c>
      <c r="AQ67" s="64">
        <v>57</v>
      </c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227</v>
      </c>
      <c r="B68" s="523">
        <v>9</v>
      </c>
      <c r="C68" s="524" t="s">
        <v>4277</v>
      </c>
      <c r="D68" s="525">
        <v>44</v>
      </c>
      <c r="E68" s="135">
        <v>7</v>
      </c>
      <c r="F68" s="499" t="s">
        <v>3515</v>
      </c>
      <c r="G68" s="136">
        <v>56</v>
      </c>
      <c r="H68" s="501">
        <v>12</v>
      </c>
      <c r="I68" s="431" t="s">
        <v>2759</v>
      </c>
      <c r="J68" s="432">
        <v>96</v>
      </c>
      <c r="K68" s="135">
        <v>8</v>
      </c>
      <c r="L68" t="s">
        <v>1984</v>
      </c>
      <c r="M68" s="136">
        <v>44</v>
      </c>
      <c r="N68" s="314">
        <v>3</v>
      </c>
      <c r="O68" s="315" t="s">
        <v>1231</v>
      </c>
      <c r="P68" s="316">
        <v>100</v>
      </c>
      <c r="Q68" s="282">
        <v>6</v>
      </c>
      <c r="R68" s="282" t="s">
        <v>496</v>
      </c>
      <c r="S68" s="282">
        <v>88</v>
      </c>
      <c r="T68" s="81">
        <v>6</v>
      </c>
      <c r="U68" s="82">
        <v>178583</v>
      </c>
      <c r="V68" s="83">
        <v>123</v>
      </c>
      <c r="W68" s="63">
        <v>7</v>
      </c>
      <c r="X68" s="14">
        <v>118271</v>
      </c>
      <c r="Y68" s="64">
        <v>167</v>
      </c>
      <c r="Z68" s="81">
        <v>5</v>
      </c>
      <c r="AA68" s="82">
        <v>206020</v>
      </c>
      <c r="AB68" s="83">
        <v>49</v>
      </c>
      <c r="AC68" s="63">
        <v>5</v>
      </c>
      <c r="AD68" s="14">
        <v>123800</v>
      </c>
      <c r="AE68" s="64">
        <v>81</v>
      </c>
      <c r="AF68" s="81">
        <v>6</v>
      </c>
      <c r="AG68" s="82">
        <v>254383</v>
      </c>
      <c r="AH68" s="83">
        <v>236</v>
      </c>
      <c r="AI68" s="63">
        <v>4</v>
      </c>
      <c r="AJ68" s="14">
        <v>199250</v>
      </c>
      <c r="AK68" s="64">
        <v>77</v>
      </c>
      <c r="AL68" s="81">
        <v>4</v>
      </c>
      <c r="AM68" s="82">
        <v>203125</v>
      </c>
      <c r="AN68" s="83">
        <v>56</v>
      </c>
      <c r="AO68" s="63">
        <v>9</v>
      </c>
      <c r="AP68" s="14">
        <v>132622</v>
      </c>
      <c r="AQ68" s="64">
        <v>38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236</v>
      </c>
      <c r="B69" s="523">
        <v>3</v>
      </c>
      <c r="C69" s="524" t="s">
        <v>4278</v>
      </c>
      <c r="D69" s="525">
        <v>61</v>
      </c>
      <c r="E69" s="135">
        <v>2</v>
      </c>
      <c r="F69" s="499" t="s">
        <v>298</v>
      </c>
      <c r="G69" s="136">
        <v>15</v>
      </c>
      <c r="H69" s="501">
        <v>7</v>
      </c>
      <c r="I69" s="431" t="s">
        <v>2760</v>
      </c>
      <c r="J69" s="432">
        <v>96</v>
      </c>
      <c r="K69" s="135">
        <v>10</v>
      </c>
      <c r="L69" t="s">
        <v>1985</v>
      </c>
      <c r="M69" s="136">
        <v>94</v>
      </c>
      <c r="N69" s="314">
        <v>7</v>
      </c>
      <c r="O69" s="315" t="s">
        <v>1232</v>
      </c>
      <c r="P69" s="316">
        <v>116</v>
      </c>
      <c r="Q69" s="282">
        <v>5</v>
      </c>
      <c r="R69" s="282" t="s">
        <v>497</v>
      </c>
      <c r="S69" s="282">
        <v>217</v>
      </c>
      <c r="T69" s="81">
        <v>2</v>
      </c>
      <c r="U69" s="82">
        <v>138000</v>
      </c>
      <c r="V69" s="83">
        <v>21</v>
      </c>
      <c r="W69" s="63">
        <v>3</v>
      </c>
      <c r="X69" s="14">
        <v>132667</v>
      </c>
      <c r="Y69" s="64">
        <v>391</v>
      </c>
      <c r="Z69" s="81">
        <v>3</v>
      </c>
      <c r="AA69" s="82">
        <v>87000</v>
      </c>
      <c r="AB69" s="83">
        <v>70</v>
      </c>
      <c r="AC69" s="63">
        <v>6</v>
      </c>
      <c r="AD69" s="14">
        <v>120700</v>
      </c>
      <c r="AE69" s="64">
        <v>224</v>
      </c>
      <c r="AF69" s="81">
        <v>1</v>
      </c>
      <c r="AG69" s="82">
        <v>63500</v>
      </c>
      <c r="AH69" s="83">
        <v>155</v>
      </c>
      <c r="AI69" s="63">
        <v>3</v>
      </c>
      <c r="AJ69" s="14">
        <v>69967</v>
      </c>
      <c r="AK69" s="64">
        <v>72</v>
      </c>
      <c r="AL69" s="81">
        <v>2</v>
      </c>
      <c r="AM69" s="82">
        <v>48950</v>
      </c>
      <c r="AN69" s="83">
        <v>85</v>
      </c>
      <c r="AO69" s="63">
        <v>5</v>
      </c>
      <c r="AP69" s="14">
        <v>107100</v>
      </c>
      <c r="AQ69" s="64">
        <v>95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228</v>
      </c>
      <c r="B70" s="523">
        <v>2</v>
      </c>
      <c r="C70" s="524" t="s">
        <v>4279</v>
      </c>
      <c r="D70" s="525">
        <v>116</v>
      </c>
      <c r="E70" s="135">
        <v>2</v>
      </c>
      <c r="F70" s="499" t="s">
        <v>3516</v>
      </c>
      <c r="G70" s="136">
        <v>32</v>
      </c>
      <c r="H70" s="501">
        <v>1</v>
      </c>
      <c r="I70" s="431" t="s">
        <v>2552</v>
      </c>
      <c r="J70" s="432">
        <v>68</v>
      </c>
      <c r="K70" s="135">
        <v>1</v>
      </c>
      <c r="L70" t="s">
        <v>1036</v>
      </c>
      <c r="M70" s="136">
        <v>45</v>
      </c>
      <c r="N70" s="314">
        <v>2</v>
      </c>
      <c r="O70" s="315" t="s">
        <v>1233</v>
      </c>
      <c r="P70" s="316">
        <v>76</v>
      </c>
      <c r="Q70" s="282">
        <v>1</v>
      </c>
      <c r="R70" s="282" t="s">
        <v>311</v>
      </c>
      <c r="S70" s="282">
        <v>25</v>
      </c>
      <c r="T70" s="81">
        <v>1</v>
      </c>
      <c r="U70" s="82">
        <v>17500</v>
      </c>
      <c r="V70" s="83">
        <v>15</v>
      </c>
      <c r="W70" s="63">
        <v>0</v>
      </c>
      <c r="X70" s="14">
        <v>0</v>
      </c>
      <c r="Y70" s="64">
        <v>0</v>
      </c>
      <c r="Z70" s="81">
        <v>1</v>
      </c>
      <c r="AA70" s="82">
        <v>195000</v>
      </c>
      <c r="AB70" s="83">
        <v>132</v>
      </c>
      <c r="AC70" s="63">
        <v>0</v>
      </c>
      <c r="AE70" s="64"/>
      <c r="AF70" s="81">
        <v>0</v>
      </c>
      <c r="AG70" s="82"/>
      <c r="AH70" s="83"/>
      <c r="AI70" s="63">
        <v>1</v>
      </c>
      <c r="AJ70" s="14">
        <v>158900</v>
      </c>
      <c r="AK70" s="64">
        <v>57</v>
      </c>
      <c r="AL70" s="81">
        <v>0</v>
      </c>
      <c r="AM70" s="82"/>
      <c r="AN70" s="83"/>
      <c r="AO70" s="63">
        <v>0</v>
      </c>
      <c r="AP70" s="14"/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237</v>
      </c>
      <c r="B71" s="523">
        <v>3</v>
      </c>
      <c r="C71" s="524" t="s">
        <v>1101</v>
      </c>
      <c r="D71" s="525">
        <v>34</v>
      </c>
      <c r="E71" s="135">
        <v>1</v>
      </c>
      <c r="F71" s="499" t="s">
        <v>3301</v>
      </c>
      <c r="G71" s="136">
        <v>12</v>
      </c>
      <c r="H71" s="501">
        <v>4</v>
      </c>
      <c r="I71" s="431" t="s">
        <v>2761</v>
      </c>
      <c r="J71" s="432">
        <v>87</v>
      </c>
      <c r="K71" s="135">
        <v>2</v>
      </c>
      <c r="L71" t="s">
        <v>1986</v>
      </c>
      <c r="M71" s="136">
        <v>13</v>
      </c>
      <c r="N71" s="314">
        <v>3</v>
      </c>
      <c r="O71" s="315" t="s">
        <v>1234</v>
      </c>
      <c r="P71" s="316">
        <v>81</v>
      </c>
      <c r="Q71" s="282">
        <v>4</v>
      </c>
      <c r="R71" s="282" t="s">
        <v>498</v>
      </c>
      <c r="S71" s="282">
        <v>98</v>
      </c>
      <c r="T71" s="81">
        <v>3</v>
      </c>
      <c r="U71" s="82">
        <v>132333</v>
      </c>
      <c r="V71" s="83">
        <v>27</v>
      </c>
      <c r="W71" s="63">
        <v>7</v>
      </c>
      <c r="X71" s="14">
        <v>254539</v>
      </c>
      <c r="Y71" s="64">
        <v>72</v>
      </c>
      <c r="Z71" s="81">
        <v>5</v>
      </c>
      <c r="AA71" s="82">
        <v>98680</v>
      </c>
      <c r="AB71" s="83">
        <v>160</v>
      </c>
      <c r="AC71" s="63">
        <v>4</v>
      </c>
      <c r="AD71" s="14">
        <v>116225</v>
      </c>
      <c r="AE71" s="64">
        <v>156</v>
      </c>
      <c r="AF71" s="81">
        <v>0</v>
      </c>
      <c r="AG71" s="82"/>
      <c r="AH71" s="83"/>
      <c r="AI71" s="63">
        <v>2</v>
      </c>
      <c r="AJ71" s="14">
        <v>89750</v>
      </c>
      <c r="AK71" s="64">
        <v>49</v>
      </c>
      <c r="AL71" s="81">
        <v>3</v>
      </c>
      <c r="AM71" s="82">
        <v>78833</v>
      </c>
      <c r="AN71" s="83">
        <v>79</v>
      </c>
      <c r="AO71" s="63">
        <v>1</v>
      </c>
      <c r="AP71" s="14">
        <v>128000</v>
      </c>
      <c r="AQ71" s="64">
        <v>200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229</v>
      </c>
      <c r="B72" s="523">
        <v>3</v>
      </c>
      <c r="C72" s="524" t="s">
        <v>4280</v>
      </c>
      <c r="D72" s="525">
        <v>168</v>
      </c>
      <c r="E72" s="135">
        <v>8</v>
      </c>
      <c r="F72" s="499" t="s">
        <v>3517</v>
      </c>
      <c r="G72" s="136">
        <v>46</v>
      </c>
      <c r="H72" s="501">
        <v>12</v>
      </c>
      <c r="I72" s="431" t="s">
        <v>2762</v>
      </c>
      <c r="J72" s="432">
        <v>24</v>
      </c>
      <c r="K72" s="135">
        <v>6</v>
      </c>
      <c r="L72" t="s">
        <v>1987</v>
      </c>
      <c r="M72" s="136">
        <v>69</v>
      </c>
      <c r="N72" s="314">
        <v>4</v>
      </c>
      <c r="O72" s="315" t="s">
        <v>1235</v>
      </c>
      <c r="P72" s="316">
        <v>148</v>
      </c>
      <c r="Q72" s="282">
        <v>5</v>
      </c>
      <c r="R72" s="282" t="s">
        <v>499</v>
      </c>
      <c r="S72" s="282">
        <v>127</v>
      </c>
      <c r="T72" s="81">
        <v>1</v>
      </c>
      <c r="U72" s="82">
        <v>115000</v>
      </c>
      <c r="V72" s="83">
        <v>287</v>
      </c>
      <c r="W72" s="63">
        <v>7</v>
      </c>
      <c r="X72" s="14">
        <v>75743</v>
      </c>
      <c r="Y72" s="64">
        <v>139</v>
      </c>
      <c r="Z72" s="81">
        <v>5</v>
      </c>
      <c r="AA72" s="82">
        <v>269500</v>
      </c>
      <c r="AB72" s="83">
        <v>246</v>
      </c>
      <c r="AC72" s="63">
        <v>2</v>
      </c>
      <c r="AD72" s="14">
        <v>71750</v>
      </c>
      <c r="AE72" s="64">
        <v>10</v>
      </c>
      <c r="AF72" s="81">
        <v>3</v>
      </c>
      <c r="AG72" s="82">
        <v>180167</v>
      </c>
      <c r="AH72" s="83">
        <v>164</v>
      </c>
      <c r="AI72" s="63">
        <v>5</v>
      </c>
      <c r="AJ72" s="14">
        <v>87860</v>
      </c>
      <c r="AK72" s="64">
        <v>82</v>
      </c>
      <c r="AL72" s="81">
        <v>4</v>
      </c>
      <c r="AM72" s="82">
        <v>259525</v>
      </c>
      <c r="AN72" s="83">
        <v>211</v>
      </c>
      <c r="AO72" s="63">
        <v>12</v>
      </c>
      <c r="AP72" s="14">
        <v>244567</v>
      </c>
      <c r="AQ72" s="64">
        <v>98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230</v>
      </c>
      <c r="B73" s="523">
        <v>1</v>
      </c>
      <c r="C73" s="524" t="s">
        <v>3474</v>
      </c>
      <c r="D73" s="525">
        <v>155</v>
      </c>
      <c r="E73" s="135">
        <v>2</v>
      </c>
      <c r="F73" s="499" t="s">
        <v>3518</v>
      </c>
      <c r="G73" s="136">
        <v>158</v>
      </c>
      <c r="H73" s="501">
        <v>1</v>
      </c>
      <c r="I73" s="431" t="s">
        <v>2763</v>
      </c>
      <c r="J73" s="432">
        <v>186</v>
      </c>
      <c r="K73" s="135">
        <v>0</v>
      </c>
      <c r="L73" t="s">
        <v>270</v>
      </c>
      <c r="M73" s="136">
        <v>0</v>
      </c>
      <c r="N73" s="314">
        <v>1</v>
      </c>
      <c r="O73" s="315" t="s">
        <v>1054</v>
      </c>
      <c r="P73" s="316">
        <v>72</v>
      </c>
      <c r="Q73" s="282">
        <v>1</v>
      </c>
      <c r="R73" s="282" t="s">
        <v>314</v>
      </c>
      <c r="S73" s="282">
        <v>34</v>
      </c>
      <c r="T73" s="81">
        <v>1</v>
      </c>
      <c r="U73" s="82">
        <v>275000</v>
      </c>
      <c r="V73" s="83">
        <v>261</v>
      </c>
      <c r="W73" s="63">
        <v>0</v>
      </c>
      <c r="X73" s="14">
        <v>0</v>
      </c>
      <c r="Y73" s="64">
        <v>0</v>
      </c>
      <c r="Z73" s="81">
        <v>1</v>
      </c>
      <c r="AA73" s="82">
        <v>157000</v>
      </c>
      <c r="AB73" s="83">
        <v>98</v>
      </c>
      <c r="AC73" s="63">
        <v>1</v>
      </c>
      <c r="AD73" s="14">
        <v>315000</v>
      </c>
      <c r="AE73" s="64">
        <v>51</v>
      </c>
      <c r="AF73" s="81">
        <v>2</v>
      </c>
      <c r="AG73" s="82">
        <v>172595</v>
      </c>
      <c r="AH73" s="83">
        <v>121</v>
      </c>
      <c r="AI73" s="63">
        <v>1</v>
      </c>
      <c r="AJ73" s="14">
        <v>167000</v>
      </c>
      <c r="AK73" s="64">
        <v>121</v>
      </c>
      <c r="AL73" s="81">
        <v>0</v>
      </c>
      <c r="AM73" s="82"/>
      <c r="AN73" s="83"/>
      <c r="AO73" s="63">
        <v>0</v>
      </c>
      <c r="AP73" s="14"/>
      <c r="AQ73" s="64"/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t="s">
        <v>231</v>
      </c>
      <c r="B74" s="523">
        <v>60</v>
      </c>
      <c r="C74" s="524" t="s">
        <v>4281</v>
      </c>
      <c r="D74" s="525">
        <v>58</v>
      </c>
      <c r="E74" s="135">
        <v>77</v>
      </c>
      <c r="F74" s="499" t="s">
        <v>3519</v>
      </c>
      <c r="G74" s="136">
        <v>59</v>
      </c>
      <c r="H74" s="501">
        <v>111</v>
      </c>
      <c r="I74" s="431" t="s">
        <v>2764</v>
      </c>
      <c r="J74" s="432">
        <v>86</v>
      </c>
      <c r="K74" s="135">
        <v>92</v>
      </c>
      <c r="L74" t="s">
        <v>1988</v>
      </c>
      <c r="M74" s="136">
        <v>102</v>
      </c>
      <c r="N74" s="314">
        <v>78</v>
      </c>
      <c r="O74" s="315" t="s">
        <v>1236</v>
      </c>
      <c r="P74" s="316">
        <v>127</v>
      </c>
      <c r="Q74" s="282">
        <v>99</v>
      </c>
      <c r="R74" s="282" t="s">
        <v>500</v>
      </c>
      <c r="S74" s="282">
        <v>146</v>
      </c>
      <c r="T74" s="81">
        <v>76</v>
      </c>
      <c r="U74" s="82">
        <v>84532</v>
      </c>
      <c r="V74" s="83">
        <v>142</v>
      </c>
      <c r="W74" s="63">
        <v>63</v>
      </c>
      <c r="X74" s="14">
        <v>84356</v>
      </c>
      <c r="Y74" s="64">
        <v>150</v>
      </c>
      <c r="Z74" s="81">
        <v>50</v>
      </c>
      <c r="AA74" s="82">
        <v>84102</v>
      </c>
      <c r="AB74" s="83">
        <v>118</v>
      </c>
      <c r="AC74" s="63">
        <v>52</v>
      </c>
      <c r="AD74" s="14">
        <v>59765</v>
      </c>
      <c r="AE74" s="64">
        <v>140</v>
      </c>
      <c r="AF74" s="81">
        <v>64</v>
      </c>
      <c r="AG74" s="82">
        <v>86422</v>
      </c>
      <c r="AH74" s="83">
        <v>110</v>
      </c>
      <c r="AI74" s="63">
        <v>64</v>
      </c>
      <c r="AJ74" s="14">
        <v>76423</v>
      </c>
      <c r="AK74" s="64">
        <v>119</v>
      </c>
      <c r="AL74" s="81">
        <v>87</v>
      </c>
      <c r="AM74" s="82">
        <v>83977</v>
      </c>
      <c r="AN74" s="83">
        <v>141</v>
      </c>
      <c r="AO74" s="63">
        <v>103</v>
      </c>
      <c r="AP74" s="14">
        <v>95067</v>
      </c>
      <c r="AQ74" s="64">
        <v>133</v>
      </c>
      <c r="AR74" s="81"/>
      <c r="AS74" s="82"/>
      <c r="AT74" s="83"/>
      <c r="AU74" s="135"/>
      <c r="AW74" s="136"/>
      <c r="AX74" s="145"/>
      <c r="AY74" s="146"/>
      <c r="AZ74" s="147"/>
      <c r="BA74" s="135"/>
      <c r="BC74" s="136"/>
      <c r="BD74" s="145"/>
      <c r="BE74" s="146"/>
      <c r="BF74" s="147"/>
      <c r="BG74" s="63"/>
      <c r="BI74" s="64"/>
    </row>
    <row r="75" spans="1:61" x14ac:dyDescent="0.2">
      <c r="A75" t="s">
        <v>238</v>
      </c>
      <c r="B75" s="523">
        <v>9</v>
      </c>
      <c r="C75" s="524" t="s">
        <v>4282</v>
      </c>
      <c r="D75" s="525">
        <v>83</v>
      </c>
      <c r="E75" s="135">
        <v>6</v>
      </c>
      <c r="F75" s="499" t="s">
        <v>3520</v>
      </c>
      <c r="G75" s="136">
        <v>62</v>
      </c>
      <c r="H75" s="501">
        <v>5</v>
      </c>
      <c r="I75" s="431" t="s">
        <v>2765</v>
      </c>
      <c r="J75" s="432">
        <v>50</v>
      </c>
      <c r="K75" s="135">
        <v>5</v>
      </c>
      <c r="L75" t="s">
        <v>1989</v>
      </c>
      <c r="M75" s="136">
        <v>172</v>
      </c>
      <c r="N75" s="314">
        <v>7</v>
      </c>
      <c r="O75" s="315" t="s">
        <v>1237</v>
      </c>
      <c r="P75" s="316">
        <v>185</v>
      </c>
      <c r="Q75" s="282">
        <v>4</v>
      </c>
      <c r="R75" s="282" t="s">
        <v>501</v>
      </c>
      <c r="S75" s="282">
        <v>139</v>
      </c>
      <c r="T75" s="81">
        <v>7</v>
      </c>
      <c r="U75" s="82">
        <v>195414</v>
      </c>
      <c r="V75" s="83">
        <v>103</v>
      </c>
      <c r="W75" s="63">
        <v>5</v>
      </c>
      <c r="X75" s="14">
        <v>181200</v>
      </c>
      <c r="Y75" s="64">
        <v>161</v>
      </c>
      <c r="Z75" s="81">
        <v>0</v>
      </c>
      <c r="AA75" s="82"/>
      <c r="AB75" s="83"/>
      <c r="AC75" s="63">
        <v>1</v>
      </c>
      <c r="AD75" s="14">
        <v>6000</v>
      </c>
      <c r="AE75" s="64">
        <v>58</v>
      </c>
      <c r="AF75" s="81">
        <v>4</v>
      </c>
      <c r="AG75" s="82">
        <v>109975</v>
      </c>
      <c r="AH75" s="83">
        <v>110</v>
      </c>
      <c r="AI75" s="63">
        <v>7</v>
      </c>
      <c r="AJ75" s="14">
        <v>106364</v>
      </c>
      <c r="AK75" s="64">
        <v>206</v>
      </c>
      <c r="AL75" s="81">
        <v>7</v>
      </c>
      <c r="AM75" s="82">
        <v>107057</v>
      </c>
      <c r="AN75" s="83">
        <v>109</v>
      </c>
      <c r="AO75" s="63">
        <v>14</v>
      </c>
      <c r="AP75" s="14">
        <v>126728</v>
      </c>
      <c r="AQ75" s="64">
        <v>95</v>
      </c>
      <c r="AR75" s="81"/>
      <c r="AS75" s="82"/>
      <c r="AT75" s="83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t="s">
        <v>239</v>
      </c>
      <c r="B76" s="523">
        <v>6</v>
      </c>
      <c r="C76" s="524" t="s">
        <v>4283</v>
      </c>
      <c r="D76" s="525">
        <v>54</v>
      </c>
      <c r="E76" s="135">
        <v>6</v>
      </c>
      <c r="F76" s="499" t="s">
        <v>3521</v>
      </c>
      <c r="G76" s="136">
        <v>98</v>
      </c>
      <c r="H76" s="501">
        <v>3</v>
      </c>
      <c r="I76" s="431" t="s">
        <v>2766</v>
      </c>
      <c r="J76" s="432">
        <v>25</v>
      </c>
      <c r="K76" s="135">
        <v>3</v>
      </c>
      <c r="L76" t="s">
        <v>1990</v>
      </c>
      <c r="M76" s="136">
        <v>90</v>
      </c>
      <c r="N76" s="314">
        <v>5</v>
      </c>
      <c r="O76" s="315" t="s">
        <v>1238</v>
      </c>
      <c r="P76" s="316">
        <v>114</v>
      </c>
      <c r="Q76" s="282">
        <v>5</v>
      </c>
      <c r="R76" s="282" t="s">
        <v>502</v>
      </c>
      <c r="S76" s="282">
        <v>74</v>
      </c>
      <c r="T76" s="81">
        <v>4</v>
      </c>
      <c r="U76" s="82">
        <v>90225</v>
      </c>
      <c r="V76" s="83">
        <v>127</v>
      </c>
      <c r="W76" s="63">
        <v>3</v>
      </c>
      <c r="X76" s="14">
        <v>120800</v>
      </c>
      <c r="Y76" s="64">
        <v>27</v>
      </c>
      <c r="Z76" s="81">
        <v>3</v>
      </c>
      <c r="AA76" s="82">
        <v>105000</v>
      </c>
      <c r="AB76" s="83">
        <v>126</v>
      </c>
      <c r="AC76" s="63">
        <v>0</v>
      </c>
      <c r="AE76" s="64"/>
      <c r="AF76" s="81">
        <v>2</v>
      </c>
      <c r="AG76" s="82">
        <v>178300</v>
      </c>
      <c r="AH76" s="83">
        <v>265</v>
      </c>
      <c r="AI76" s="63">
        <v>0</v>
      </c>
      <c r="AK76" s="64"/>
      <c r="AL76" s="81">
        <v>4</v>
      </c>
      <c r="AM76" s="82">
        <v>119700</v>
      </c>
      <c r="AN76" s="83">
        <v>77</v>
      </c>
      <c r="AO76" s="63">
        <v>8</v>
      </c>
      <c r="AP76" s="14">
        <v>156125</v>
      </c>
      <c r="AQ76" s="64">
        <v>217</v>
      </c>
      <c r="AR76" s="81"/>
      <c r="AS76" s="82"/>
      <c r="AT76" s="83"/>
      <c r="AU76" s="135"/>
      <c r="AW76" s="136"/>
      <c r="AX76" s="145"/>
      <c r="AY76" s="146"/>
      <c r="AZ76" s="147"/>
      <c r="BA76" s="135"/>
      <c r="BC76" s="136"/>
      <c r="BD76" s="145"/>
      <c r="BE76" s="146"/>
      <c r="BF76" s="147"/>
      <c r="BG76" s="63"/>
      <c r="BI76" s="64"/>
    </row>
    <row r="77" spans="1:61" x14ac:dyDescent="0.2">
      <c r="B77" s="405"/>
      <c r="C77" s="502"/>
      <c r="D77" s="407"/>
      <c r="E77" s="135"/>
      <c r="F77" s="499"/>
      <c r="G77" s="136"/>
      <c r="H77" s="502"/>
      <c r="I77" s="406"/>
      <c r="J77" s="407"/>
      <c r="K77" s="135"/>
      <c r="M77" s="136"/>
      <c r="N77" s="329"/>
      <c r="O77" s="330"/>
      <c r="P77" s="331"/>
      <c r="S77" s="64"/>
      <c r="T77" s="81"/>
      <c r="U77" s="82"/>
      <c r="V77" s="83"/>
      <c r="W77" s="63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145"/>
      <c r="AM77" s="146"/>
      <c r="AN77" s="147"/>
      <c r="AO77" s="135"/>
      <c r="AQ77" s="136"/>
      <c r="AR77" s="145"/>
      <c r="AS77" s="146"/>
      <c r="AT77" s="147"/>
      <c r="AU77" s="135"/>
      <c r="AW77" s="136"/>
      <c r="AX77" s="145"/>
      <c r="AY77" s="146"/>
      <c r="AZ77" s="147"/>
      <c r="BA77" s="135"/>
      <c r="BC77" s="136"/>
      <c r="BD77" s="145"/>
      <c r="BE77" s="146"/>
      <c r="BF77" s="147"/>
      <c r="BG77" s="63"/>
      <c r="BI77" s="64"/>
    </row>
    <row r="78" spans="1:61" x14ac:dyDescent="0.2">
      <c r="A78" s="21" t="s">
        <v>193</v>
      </c>
      <c r="B78" s="382"/>
      <c r="C78" s="532"/>
      <c r="D78" s="384"/>
      <c r="E78" s="135"/>
      <c r="F78" s="499"/>
      <c r="G78" s="136"/>
      <c r="H78" s="502"/>
      <c r="I78" s="406"/>
      <c r="J78" s="407"/>
      <c r="K78" s="135"/>
      <c r="M78" s="136"/>
      <c r="N78" s="332"/>
      <c r="O78" s="333"/>
      <c r="P78" s="334"/>
      <c r="Q78" s="3"/>
      <c r="R78" s="3"/>
      <c r="S78" s="68"/>
      <c r="T78" s="87"/>
      <c r="U78" s="88"/>
      <c r="V78" s="89"/>
      <c r="W78" s="67"/>
      <c r="X78" s="3"/>
      <c r="Y78" s="68"/>
      <c r="Z78" s="87"/>
      <c r="AA78" s="88"/>
      <c r="AB78" s="89"/>
      <c r="AC78" s="67"/>
      <c r="AD78" s="3"/>
      <c r="AE78" s="68"/>
      <c r="AF78" s="81"/>
      <c r="AG78" s="82"/>
      <c r="AH78" s="83"/>
      <c r="AI78" s="63"/>
      <c r="AK78" s="64"/>
      <c r="AL78" s="114"/>
      <c r="AM78" s="115"/>
      <c r="AN78" s="116"/>
      <c r="AO78" s="107"/>
      <c r="AP78" s="7"/>
      <c r="AQ78" s="108"/>
      <c r="AR78" s="148"/>
      <c r="AS78" s="149"/>
      <c r="AT78" s="150"/>
      <c r="AU78" s="129"/>
      <c r="AV78" s="17"/>
      <c r="AW78" s="130"/>
      <c r="AX78" s="148"/>
      <c r="AY78" s="149"/>
      <c r="AZ78" s="150"/>
      <c r="BA78" s="129"/>
      <c r="BB78" s="17"/>
      <c r="BC78" s="130"/>
      <c r="BD78" s="148"/>
      <c r="BE78" s="149"/>
      <c r="BF78" s="150"/>
      <c r="BG78" s="63"/>
      <c r="BI78" s="64"/>
    </row>
    <row r="79" spans="1:61" x14ac:dyDescent="0.2">
      <c r="A79" s="19">
        <f ca="1">TODAY()</f>
        <v>44208</v>
      </c>
      <c r="B79" s="477">
        <v>2020</v>
      </c>
      <c r="C79" s="500"/>
      <c r="D79" s="348"/>
      <c r="E79" s="503">
        <v>2019</v>
      </c>
      <c r="F79" s="503"/>
      <c r="G79" s="458"/>
      <c r="H79" s="500">
        <v>2018</v>
      </c>
      <c r="I79" s="347"/>
      <c r="J79" s="348"/>
      <c r="K79" s="457">
        <v>2017</v>
      </c>
      <c r="L79" s="4"/>
      <c r="M79" s="458"/>
      <c r="N79" s="335"/>
      <c r="O79" s="336"/>
      <c r="P79" s="337"/>
      <c r="Q79" s="3">
        <v>2015</v>
      </c>
      <c r="R79" s="3"/>
      <c r="S79" s="68"/>
      <c r="T79" s="87">
        <v>2014</v>
      </c>
      <c r="U79" s="88"/>
      <c r="V79" s="89"/>
      <c r="W79" s="67">
        <v>2013</v>
      </c>
      <c r="X79" s="3"/>
      <c r="Y79" s="68"/>
      <c r="Z79" s="87">
        <v>2012</v>
      </c>
      <c r="AA79" s="88"/>
      <c r="AB79" s="89"/>
      <c r="AC79" s="102">
        <v>2011</v>
      </c>
      <c r="AD79" s="103"/>
      <c r="AE79" s="104"/>
      <c r="AF79" s="117">
        <v>2010</v>
      </c>
      <c r="AG79" s="118"/>
      <c r="AH79" s="119"/>
      <c r="AI79" s="102">
        <v>2009</v>
      </c>
      <c r="AJ79" s="103"/>
      <c r="AK79" s="104"/>
      <c r="AL79" s="117">
        <v>2008</v>
      </c>
      <c r="AM79" s="118"/>
      <c r="AN79" s="119"/>
      <c r="AO79" s="102">
        <v>2007</v>
      </c>
      <c r="AP79" s="103"/>
      <c r="AQ79" s="104"/>
      <c r="AR79" s="117">
        <v>2006</v>
      </c>
      <c r="AS79" s="118"/>
      <c r="AT79" s="119"/>
      <c r="AU79" s="67">
        <v>2005</v>
      </c>
      <c r="AV79" s="3"/>
      <c r="AW79" s="68"/>
      <c r="AX79" s="123">
        <v>2004</v>
      </c>
      <c r="AY79" s="124"/>
      <c r="AZ79" s="89"/>
      <c r="BA79" s="67">
        <v>2003</v>
      </c>
      <c r="BB79" s="3"/>
      <c r="BC79" s="68"/>
      <c r="BD79" s="87">
        <v>2002</v>
      </c>
      <c r="BE79" s="88"/>
      <c r="BF79" s="89"/>
      <c r="BG79" s="67">
        <v>2001</v>
      </c>
      <c r="BH79" s="3"/>
      <c r="BI79" s="68"/>
    </row>
    <row r="80" spans="1:61" x14ac:dyDescent="0.2">
      <c r="A80" s="19"/>
      <c r="B80" s="477" t="s">
        <v>262</v>
      </c>
      <c r="C80" s="500" t="s">
        <v>263</v>
      </c>
      <c r="D80" s="348" t="s">
        <v>264</v>
      </c>
      <c r="E80" s="457" t="s">
        <v>262</v>
      </c>
      <c r="F80" s="503" t="s">
        <v>263</v>
      </c>
      <c r="G80" s="458" t="s">
        <v>264</v>
      </c>
      <c r="H80" s="231" t="s">
        <v>262</v>
      </c>
      <c r="I80" s="231" t="s">
        <v>263</v>
      </c>
      <c r="J80" s="232" t="s">
        <v>264</v>
      </c>
      <c r="K80" s="457" t="s">
        <v>262</v>
      </c>
      <c r="L80" s="4" t="s">
        <v>263</v>
      </c>
      <c r="M80" s="458" t="s">
        <v>264</v>
      </c>
      <c r="N80" s="72" t="s">
        <v>262</v>
      </c>
      <c r="O80" s="73" t="s">
        <v>263</v>
      </c>
      <c r="P80" s="74" t="s">
        <v>264</v>
      </c>
      <c r="Q80" s="46" t="s">
        <v>262</v>
      </c>
      <c r="R80" s="46" t="s">
        <v>263</v>
      </c>
      <c r="S80" s="58" t="s">
        <v>264</v>
      </c>
      <c r="T80" s="72" t="s">
        <v>262</v>
      </c>
      <c r="U80" s="73" t="s">
        <v>263</v>
      </c>
      <c r="V80" s="74" t="s">
        <v>264</v>
      </c>
      <c r="W80" s="57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105" t="s">
        <v>262</v>
      </c>
      <c r="AD80" s="10" t="s">
        <v>263</v>
      </c>
      <c r="AE80" s="106" t="s">
        <v>264</v>
      </c>
      <c r="AF80" s="120" t="s">
        <v>262</v>
      </c>
      <c r="AG80" s="121" t="s">
        <v>263</v>
      </c>
      <c r="AH80" s="122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57" t="s">
        <v>262</v>
      </c>
      <c r="AV80" s="46" t="s">
        <v>263</v>
      </c>
      <c r="AW80" s="58" t="s">
        <v>264</v>
      </c>
      <c r="AX80" s="72" t="s">
        <v>262</v>
      </c>
      <c r="AY80" s="73" t="s">
        <v>263</v>
      </c>
      <c r="AZ80" s="74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3" t="s">
        <v>263</v>
      </c>
      <c r="BI80" s="68" t="s">
        <v>264</v>
      </c>
    </row>
    <row r="81" spans="1:61" x14ac:dyDescent="0.2">
      <c r="A81" s="27" t="s">
        <v>20</v>
      </c>
      <c r="B81" s="436">
        <v>5018</v>
      </c>
      <c r="C81" s="550" t="s">
        <v>4303</v>
      </c>
      <c r="D81" s="551">
        <v>37</v>
      </c>
      <c r="E81" s="255">
        <v>5520</v>
      </c>
      <c r="F81" s="35" t="s">
        <v>3542</v>
      </c>
      <c r="G81" s="256">
        <v>39</v>
      </c>
      <c r="H81" s="479">
        <v>5886</v>
      </c>
      <c r="I81" s="479" t="s">
        <v>2746</v>
      </c>
      <c r="J81" s="480">
        <v>47</v>
      </c>
      <c r="K81" s="255">
        <v>5715</v>
      </c>
      <c r="L81" s="35" t="s">
        <v>2011</v>
      </c>
      <c r="M81" s="256">
        <v>56</v>
      </c>
      <c r="N81" s="320">
        <v>5595</v>
      </c>
      <c r="O81" s="321" t="s">
        <v>1373</v>
      </c>
      <c r="P81" s="322">
        <v>76</v>
      </c>
      <c r="Q81" s="47">
        <v>4981</v>
      </c>
      <c r="R81" s="47">
        <v>159588</v>
      </c>
      <c r="S81" s="60">
        <v>84</v>
      </c>
      <c r="T81" s="75">
        <v>4624</v>
      </c>
      <c r="U81" s="76">
        <v>143890</v>
      </c>
      <c r="V81" s="77">
        <v>87</v>
      </c>
      <c r="W81" s="59">
        <v>4907</v>
      </c>
      <c r="X81" s="47">
        <v>137804</v>
      </c>
      <c r="Y81" s="60">
        <v>93</v>
      </c>
      <c r="Z81" s="75">
        <v>4556</v>
      </c>
      <c r="AA81" s="76">
        <v>122835</v>
      </c>
      <c r="AB81" s="77">
        <v>103</v>
      </c>
      <c r="AC81" s="59">
        <v>3639</v>
      </c>
      <c r="AD81" s="47">
        <v>128075</v>
      </c>
      <c r="AE81" s="60">
        <v>109</v>
      </c>
      <c r="AF81" s="75">
        <v>4410</v>
      </c>
      <c r="AG81" s="76">
        <v>145908</v>
      </c>
      <c r="AH81" s="77">
        <v>98</v>
      </c>
      <c r="AI81" s="59">
        <v>4004</v>
      </c>
      <c r="AJ81" s="47">
        <v>129413</v>
      </c>
      <c r="AK81" s="60">
        <v>98</v>
      </c>
      <c r="AL81" s="75">
        <v>3923</v>
      </c>
      <c r="AM81" s="76">
        <v>177097</v>
      </c>
      <c r="AN81" s="77">
        <v>106</v>
      </c>
      <c r="AO81" s="90">
        <v>5071</v>
      </c>
      <c r="AP81" s="28">
        <v>192768</v>
      </c>
      <c r="AQ81" s="91">
        <v>94</v>
      </c>
      <c r="AR81" s="75">
        <v>5894</v>
      </c>
      <c r="AS81" s="76">
        <v>178950</v>
      </c>
      <c r="AT81" s="77">
        <v>77</v>
      </c>
      <c r="AU81" s="90">
        <v>6048</v>
      </c>
      <c r="AV81" s="28">
        <v>170729</v>
      </c>
      <c r="AW81" s="91">
        <v>61</v>
      </c>
      <c r="AX81" s="96">
        <v>5645</v>
      </c>
      <c r="AY81" s="95">
        <v>149728</v>
      </c>
      <c r="AZ81" s="97">
        <v>59</v>
      </c>
      <c r="BA81" s="90">
        <v>5367</v>
      </c>
      <c r="BB81" s="28">
        <v>144899</v>
      </c>
      <c r="BC81" s="91">
        <v>77</v>
      </c>
      <c r="BD81" s="96">
        <v>5092</v>
      </c>
      <c r="BE81" s="95">
        <v>129565</v>
      </c>
      <c r="BF81" s="97">
        <v>68</v>
      </c>
      <c r="BG81" s="90">
        <v>4654</v>
      </c>
      <c r="BH81" s="47">
        <v>122907</v>
      </c>
      <c r="BI81" s="60">
        <v>65</v>
      </c>
    </row>
    <row r="82" spans="1:61" x14ac:dyDescent="0.2">
      <c r="A82" s="20" t="s">
        <v>21</v>
      </c>
      <c r="B82" s="430">
        <v>40</v>
      </c>
      <c r="C82" s="524" t="s">
        <v>4285</v>
      </c>
      <c r="D82" s="525">
        <v>40</v>
      </c>
      <c r="E82" s="135">
        <v>58</v>
      </c>
      <c r="F82" s="499" t="s">
        <v>3523</v>
      </c>
      <c r="G82" s="136">
        <v>54</v>
      </c>
      <c r="H82" s="478">
        <v>60</v>
      </c>
      <c r="I82" s="478" t="s">
        <v>2727</v>
      </c>
      <c r="J82" s="478">
        <v>50</v>
      </c>
      <c r="K82" s="135">
        <v>43</v>
      </c>
      <c r="L82" t="s">
        <v>1992</v>
      </c>
      <c r="M82" s="136">
        <v>61</v>
      </c>
      <c r="N82" s="314">
        <v>37</v>
      </c>
      <c r="O82" s="315" t="s">
        <v>1239</v>
      </c>
      <c r="P82" s="316">
        <v>99</v>
      </c>
      <c r="Q82" s="282">
        <v>32</v>
      </c>
      <c r="R82" s="282" t="s">
        <v>503</v>
      </c>
      <c r="S82" s="282">
        <v>105</v>
      </c>
      <c r="T82" s="81">
        <v>28</v>
      </c>
      <c r="U82" s="82">
        <v>278086</v>
      </c>
      <c r="V82" s="83">
        <v>91</v>
      </c>
      <c r="W82" s="63">
        <v>47</v>
      </c>
      <c r="X82" s="14">
        <v>288968</v>
      </c>
      <c r="Y82" s="64">
        <v>111</v>
      </c>
      <c r="Z82" s="81">
        <v>45</v>
      </c>
      <c r="AA82" s="82">
        <v>262129</v>
      </c>
      <c r="AB82" s="83">
        <v>170</v>
      </c>
      <c r="AC82" s="63">
        <v>27</v>
      </c>
      <c r="AD82" s="14">
        <v>288021</v>
      </c>
      <c r="AE82" s="64">
        <v>144</v>
      </c>
      <c r="AF82" s="81">
        <v>41</v>
      </c>
      <c r="AG82" s="82">
        <v>288662</v>
      </c>
      <c r="AH82" s="83">
        <v>145</v>
      </c>
      <c r="AI82" s="63">
        <v>24</v>
      </c>
      <c r="AJ82" s="14">
        <v>270517</v>
      </c>
      <c r="AK82" s="64">
        <v>126</v>
      </c>
      <c r="AL82" s="81">
        <v>20</v>
      </c>
      <c r="AM82" s="82">
        <v>379636</v>
      </c>
      <c r="AN82" s="83">
        <v>176</v>
      </c>
      <c r="AO82" s="63">
        <v>30</v>
      </c>
      <c r="AP82" s="14">
        <v>305448</v>
      </c>
      <c r="AQ82" s="64">
        <v>99</v>
      </c>
      <c r="AR82" s="81">
        <v>38</v>
      </c>
      <c r="AS82" s="82">
        <v>394908</v>
      </c>
      <c r="AT82" s="83">
        <v>107</v>
      </c>
      <c r="AU82" s="63">
        <v>31</v>
      </c>
      <c r="AV82" s="14">
        <v>344029</v>
      </c>
      <c r="AW82" s="64">
        <v>107</v>
      </c>
      <c r="AX82" s="81">
        <v>33</v>
      </c>
      <c r="AY82" s="82">
        <v>357661</v>
      </c>
      <c r="AZ82" s="83">
        <v>80</v>
      </c>
      <c r="BA82" s="63">
        <v>31</v>
      </c>
      <c r="BB82" s="14">
        <v>327648</v>
      </c>
      <c r="BC82" s="64">
        <v>94</v>
      </c>
      <c r="BD82" s="81">
        <v>39</v>
      </c>
      <c r="BE82" s="82">
        <v>284134</v>
      </c>
      <c r="BF82" s="83">
        <v>88</v>
      </c>
      <c r="BG82" s="63">
        <v>32</v>
      </c>
      <c r="BH82" s="14">
        <v>265355</v>
      </c>
      <c r="BI82" s="64">
        <v>81</v>
      </c>
    </row>
    <row r="83" spans="1:61" x14ac:dyDescent="0.2">
      <c r="A83" s="20" t="s">
        <v>22</v>
      </c>
      <c r="B83" s="523">
        <v>102</v>
      </c>
      <c r="C83" s="524" t="s">
        <v>4286</v>
      </c>
      <c r="D83" s="525">
        <v>38</v>
      </c>
      <c r="E83" s="135">
        <v>111</v>
      </c>
      <c r="F83" s="499" t="s">
        <v>3524</v>
      </c>
      <c r="G83" s="136">
        <v>32</v>
      </c>
      <c r="H83" s="478">
        <v>108</v>
      </c>
      <c r="I83" s="478" t="s">
        <v>2728</v>
      </c>
      <c r="J83" s="478">
        <v>31</v>
      </c>
      <c r="K83" s="135">
        <v>112</v>
      </c>
      <c r="L83" t="s">
        <v>1993</v>
      </c>
      <c r="M83" s="136">
        <v>59</v>
      </c>
      <c r="N83" s="314">
        <v>97</v>
      </c>
      <c r="O83" s="315" t="s">
        <v>1240</v>
      </c>
      <c r="P83" s="316">
        <v>75</v>
      </c>
      <c r="Q83" s="282">
        <v>74</v>
      </c>
      <c r="R83" s="282" t="s">
        <v>504</v>
      </c>
      <c r="S83" s="282">
        <v>85</v>
      </c>
      <c r="T83" s="81">
        <v>90</v>
      </c>
      <c r="U83" s="82">
        <v>111368</v>
      </c>
      <c r="V83" s="83">
        <v>113</v>
      </c>
      <c r="W83" s="63">
        <v>83</v>
      </c>
      <c r="X83" s="14">
        <v>110418</v>
      </c>
      <c r="Y83" s="64">
        <v>101</v>
      </c>
      <c r="Z83" s="81">
        <v>73</v>
      </c>
      <c r="AA83" s="82">
        <v>98938</v>
      </c>
      <c r="AB83" s="83">
        <v>105</v>
      </c>
      <c r="AC83" s="63">
        <v>67</v>
      </c>
      <c r="AD83" s="14">
        <v>116818</v>
      </c>
      <c r="AE83" s="64">
        <v>143</v>
      </c>
      <c r="AF83" s="81">
        <v>66</v>
      </c>
      <c r="AG83" s="82">
        <v>142695</v>
      </c>
      <c r="AH83" s="83">
        <v>125</v>
      </c>
      <c r="AI83" s="63">
        <v>57</v>
      </c>
      <c r="AJ83" s="14">
        <v>143464</v>
      </c>
      <c r="AK83" s="64">
        <v>93</v>
      </c>
      <c r="AL83" s="81">
        <v>69</v>
      </c>
      <c r="AM83" s="82">
        <v>154366</v>
      </c>
      <c r="AN83" s="83">
        <v>100</v>
      </c>
      <c r="AO83" s="63">
        <v>75</v>
      </c>
      <c r="AP83" s="14">
        <v>150679</v>
      </c>
      <c r="AQ83" s="64">
        <v>85</v>
      </c>
      <c r="AR83" s="81">
        <v>104</v>
      </c>
      <c r="AS83" s="82">
        <v>163987</v>
      </c>
      <c r="AT83" s="83">
        <v>66</v>
      </c>
      <c r="AU83" s="63">
        <v>114</v>
      </c>
      <c r="AV83" s="14">
        <v>153552</v>
      </c>
      <c r="AW83" s="64">
        <v>61</v>
      </c>
      <c r="AX83" s="81">
        <v>89</v>
      </c>
      <c r="AY83" s="82">
        <v>139422</v>
      </c>
      <c r="AZ83" s="83">
        <v>38</v>
      </c>
      <c r="BA83" s="63">
        <v>102</v>
      </c>
      <c r="BB83" s="14">
        <v>135644</v>
      </c>
      <c r="BC83" s="64">
        <v>49</v>
      </c>
      <c r="BD83" s="81">
        <v>95</v>
      </c>
      <c r="BE83" s="82">
        <v>131845</v>
      </c>
      <c r="BF83" s="83">
        <v>60</v>
      </c>
      <c r="BG83" s="63">
        <v>89</v>
      </c>
      <c r="BH83" s="14">
        <v>110365</v>
      </c>
      <c r="BI83" s="64">
        <v>68</v>
      </c>
    </row>
    <row r="84" spans="1:61" x14ac:dyDescent="0.2">
      <c r="A84" s="20" t="s">
        <v>23</v>
      </c>
      <c r="B84" s="523">
        <v>106</v>
      </c>
      <c r="C84" s="524" t="s">
        <v>4287</v>
      </c>
      <c r="D84" s="525">
        <v>26</v>
      </c>
      <c r="E84" s="135">
        <v>123</v>
      </c>
      <c r="F84" s="499" t="s">
        <v>3525</v>
      </c>
      <c r="G84" s="136">
        <v>35</v>
      </c>
      <c r="H84" s="478">
        <v>123</v>
      </c>
      <c r="I84" s="478" t="s">
        <v>2729</v>
      </c>
      <c r="J84" s="478">
        <v>48</v>
      </c>
      <c r="K84" s="135">
        <v>146</v>
      </c>
      <c r="L84" t="s">
        <v>1994</v>
      </c>
      <c r="M84" s="136">
        <v>55</v>
      </c>
      <c r="N84" s="314">
        <v>154</v>
      </c>
      <c r="O84" s="315" t="s">
        <v>1241</v>
      </c>
      <c r="P84" s="316">
        <v>86</v>
      </c>
      <c r="Q84" s="282">
        <v>124</v>
      </c>
      <c r="R84" s="282" t="s">
        <v>505</v>
      </c>
      <c r="S84" s="282">
        <v>102</v>
      </c>
      <c r="T84" s="81">
        <v>106</v>
      </c>
      <c r="U84" s="82">
        <v>117424</v>
      </c>
      <c r="V84" s="83">
        <v>85</v>
      </c>
      <c r="W84" s="63">
        <v>93</v>
      </c>
      <c r="X84" s="14">
        <v>104419</v>
      </c>
      <c r="Y84" s="64">
        <v>74</v>
      </c>
      <c r="Z84" s="81">
        <v>68</v>
      </c>
      <c r="AA84" s="82">
        <v>102435</v>
      </c>
      <c r="AB84" s="83">
        <v>93</v>
      </c>
      <c r="AC84" s="63">
        <v>70</v>
      </c>
      <c r="AD84" s="14">
        <v>94004</v>
      </c>
      <c r="AE84" s="64">
        <v>126</v>
      </c>
      <c r="AF84" s="81">
        <v>107</v>
      </c>
      <c r="AG84" s="82">
        <v>125904</v>
      </c>
      <c r="AH84" s="83">
        <v>101</v>
      </c>
      <c r="AI84" s="63">
        <v>67</v>
      </c>
      <c r="AJ84" s="14">
        <v>136314</v>
      </c>
      <c r="AK84" s="64">
        <v>118</v>
      </c>
      <c r="AL84" s="81">
        <v>74</v>
      </c>
      <c r="AM84" s="82">
        <v>145920</v>
      </c>
      <c r="AN84" s="83">
        <v>105</v>
      </c>
      <c r="AO84" s="63">
        <v>107</v>
      </c>
      <c r="AP84" s="14">
        <v>167115</v>
      </c>
      <c r="AQ84" s="64">
        <v>86</v>
      </c>
      <c r="AR84" s="81">
        <v>141</v>
      </c>
      <c r="AS84" s="82">
        <v>170660</v>
      </c>
      <c r="AT84" s="83">
        <v>63</v>
      </c>
      <c r="AU84" s="63">
        <v>125</v>
      </c>
      <c r="AV84" s="14">
        <v>157702</v>
      </c>
      <c r="AW84" s="64">
        <v>72</v>
      </c>
      <c r="AX84" s="81">
        <v>97</v>
      </c>
      <c r="AY84" s="82">
        <v>141373</v>
      </c>
      <c r="AZ84" s="83">
        <v>43</v>
      </c>
      <c r="BA84" s="63">
        <v>84</v>
      </c>
      <c r="BB84" s="14">
        <v>130334</v>
      </c>
      <c r="BC84" s="64">
        <v>47</v>
      </c>
      <c r="BD84" s="81">
        <v>106</v>
      </c>
      <c r="BE84" s="82">
        <v>119099</v>
      </c>
      <c r="BF84" s="83">
        <v>86</v>
      </c>
      <c r="BG84" s="63">
        <v>104</v>
      </c>
      <c r="BH84" s="14">
        <v>113658</v>
      </c>
      <c r="BI84" s="64">
        <v>70</v>
      </c>
    </row>
    <row r="85" spans="1:61" x14ac:dyDescent="0.2">
      <c r="A85" s="20" t="s">
        <v>24</v>
      </c>
      <c r="B85" s="523">
        <v>63</v>
      </c>
      <c r="C85" s="524" t="s">
        <v>4288</v>
      </c>
      <c r="D85" s="525">
        <v>28</v>
      </c>
      <c r="E85" s="135">
        <v>75</v>
      </c>
      <c r="F85" s="499" t="s">
        <v>3526</v>
      </c>
      <c r="G85" s="136">
        <v>50</v>
      </c>
      <c r="H85" s="478">
        <v>70</v>
      </c>
      <c r="I85" s="478" t="s">
        <v>2730</v>
      </c>
      <c r="J85" s="478">
        <v>49</v>
      </c>
      <c r="K85" s="135">
        <v>79</v>
      </c>
      <c r="L85" t="s">
        <v>1995</v>
      </c>
      <c r="M85" s="136">
        <v>52</v>
      </c>
      <c r="N85" s="314">
        <v>78</v>
      </c>
      <c r="O85" s="315" t="s">
        <v>1242</v>
      </c>
      <c r="P85" s="316">
        <v>80</v>
      </c>
      <c r="Q85" s="282">
        <v>73</v>
      </c>
      <c r="R85" s="282" t="s">
        <v>506</v>
      </c>
      <c r="S85" s="282">
        <v>78</v>
      </c>
      <c r="T85" s="81">
        <v>66</v>
      </c>
      <c r="U85" s="82">
        <v>370101</v>
      </c>
      <c r="V85" s="83">
        <v>109</v>
      </c>
      <c r="W85" s="63">
        <v>61</v>
      </c>
      <c r="X85" s="14">
        <v>332502</v>
      </c>
      <c r="Y85" s="64">
        <v>112</v>
      </c>
      <c r="Z85" s="81">
        <v>48</v>
      </c>
      <c r="AA85" s="82">
        <v>302100</v>
      </c>
      <c r="AB85" s="83">
        <v>101</v>
      </c>
      <c r="AC85" s="63">
        <v>46</v>
      </c>
      <c r="AD85" s="14">
        <v>307703</v>
      </c>
      <c r="AE85" s="64">
        <v>133</v>
      </c>
      <c r="AF85" s="81">
        <v>48</v>
      </c>
      <c r="AG85" s="82">
        <v>390712</v>
      </c>
      <c r="AH85" s="83">
        <v>132</v>
      </c>
      <c r="AI85" s="63">
        <v>34</v>
      </c>
      <c r="AJ85" s="14">
        <v>290987</v>
      </c>
      <c r="AK85" s="64">
        <v>109</v>
      </c>
      <c r="AL85" s="81">
        <v>40</v>
      </c>
      <c r="AM85" s="82">
        <v>459820</v>
      </c>
      <c r="AN85" s="83">
        <v>88</v>
      </c>
      <c r="AO85" s="63">
        <v>64</v>
      </c>
      <c r="AP85" s="14">
        <v>396172</v>
      </c>
      <c r="AQ85" s="64">
        <v>97</v>
      </c>
      <c r="AR85" s="81">
        <v>49</v>
      </c>
      <c r="AS85" s="82">
        <v>378506</v>
      </c>
      <c r="AT85" s="83">
        <v>76</v>
      </c>
      <c r="AU85" s="63">
        <v>71</v>
      </c>
      <c r="AV85" s="14">
        <v>328207</v>
      </c>
      <c r="AW85" s="64">
        <v>74</v>
      </c>
      <c r="AX85" s="81">
        <v>68</v>
      </c>
      <c r="AY85" s="82">
        <v>298604</v>
      </c>
      <c r="AZ85" s="83">
        <v>78</v>
      </c>
      <c r="BA85" s="63">
        <v>70</v>
      </c>
      <c r="BB85" s="14">
        <v>321058</v>
      </c>
      <c r="BC85" s="64">
        <v>75</v>
      </c>
      <c r="BD85" s="81">
        <v>61</v>
      </c>
      <c r="BE85" s="82">
        <v>265800</v>
      </c>
      <c r="BF85" s="83">
        <v>88</v>
      </c>
      <c r="BG85" s="63">
        <v>57</v>
      </c>
      <c r="BH85" s="14">
        <v>249631</v>
      </c>
      <c r="BI85" s="64">
        <v>75</v>
      </c>
    </row>
    <row r="86" spans="1:61" x14ac:dyDescent="0.2">
      <c r="A86" s="20" t="s">
        <v>25</v>
      </c>
      <c r="B86" s="523">
        <v>228</v>
      </c>
      <c r="C86" s="524" t="s">
        <v>4289</v>
      </c>
      <c r="D86" s="525">
        <v>23</v>
      </c>
      <c r="E86" s="135">
        <v>222</v>
      </c>
      <c r="F86" s="499" t="s">
        <v>3527</v>
      </c>
      <c r="G86" s="136">
        <v>28</v>
      </c>
      <c r="H86" s="478">
        <v>249</v>
      </c>
      <c r="I86" s="478" t="s">
        <v>2731</v>
      </c>
      <c r="J86" s="478">
        <v>36</v>
      </c>
      <c r="K86" s="135">
        <v>242</v>
      </c>
      <c r="L86" t="s">
        <v>1996</v>
      </c>
      <c r="M86" s="136">
        <v>44</v>
      </c>
      <c r="N86" s="314">
        <v>300</v>
      </c>
      <c r="O86" s="315" t="s">
        <v>1243</v>
      </c>
      <c r="P86" s="316">
        <v>64</v>
      </c>
      <c r="Q86" s="282">
        <v>246</v>
      </c>
      <c r="R86" s="282" t="s">
        <v>507</v>
      </c>
      <c r="S86" s="282">
        <v>71</v>
      </c>
      <c r="T86" s="81">
        <v>202</v>
      </c>
      <c r="U86" s="82">
        <v>215697</v>
      </c>
      <c r="V86" s="83">
        <v>78</v>
      </c>
      <c r="W86" s="63">
        <v>199</v>
      </c>
      <c r="X86" s="14">
        <v>213806</v>
      </c>
      <c r="Y86" s="64">
        <v>88</v>
      </c>
      <c r="Z86" s="81">
        <v>193</v>
      </c>
      <c r="AA86" s="82">
        <v>202479</v>
      </c>
      <c r="AB86" s="83">
        <v>111</v>
      </c>
      <c r="AC86" s="63">
        <v>166</v>
      </c>
      <c r="AD86" s="14">
        <v>214150</v>
      </c>
      <c r="AE86" s="64">
        <v>116</v>
      </c>
      <c r="AF86" s="81">
        <v>188</v>
      </c>
      <c r="AG86" s="82">
        <v>233127</v>
      </c>
      <c r="AH86" s="83">
        <v>116</v>
      </c>
      <c r="AI86" s="63">
        <v>135</v>
      </c>
      <c r="AJ86" s="14">
        <v>225970</v>
      </c>
      <c r="AK86" s="64">
        <v>110</v>
      </c>
      <c r="AL86" s="81">
        <v>173</v>
      </c>
      <c r="AM86" s="82">
        <v>239193</v>
      </c>
      <c r="AN86" s="83">
        <v>135</v>
      </c>
      <c r="AO86" s="63">
        <v>239</v>
      </c>
      <c r="AP86" s="14">
        <v>245297</v>
      </c>
      <c r="AQ86" s="64">
        <v>144</v>
      </c>
      <c r="AR86" s="81">
        <v>274</v>
      </c>
      <c r="AS86" s="82">
        <v>236923</v>
      </c>
      <c r="AT86" s="83">
        <v>156</v>
      </c>
      <c r="AU86" s="63">
        <v>268</v>
      </c>
      <c r="AV86" s="14">
        <v>226001</v>
      </c>
      <c r="AW86" s="64">
        <v>155</v>
      </c>
      <c r="AX86" s="81">
        <v>254</v>
      </c>
      <c r="AY86" s="82">
        <v>210441</v>
      </c>
      <c r="AZ86" s="83">
        <v>142</v>
      </c>
      <c r="BA86" s="63">
        <v>237</v>
      </c>
      <c r="BB86" s="14">
        <v>196338</v>
      </c>
      <c r="BC86" s="64">
        <v>96</v>
      </c>
      <c r="BD86" s="81">
        <v>230</v>
      </c>
      <c r="BE86" s="82">
        <v>182584</v>
      </c>
      <c r="BF86" s="83">
        <v>79</v>
      </c>
      <c r="BG86" s="63">
        <v>229</v>
      </c>
      <c r="BH86" s="14">
        <v>175254</v>
      </c>
      <c r="BI86" s="64">
        <v>133</v>
      </c>
    </row>
    <row r="87" spans="1:61" x14ac:dyDescent="0.2">
      <c r="A87" s="20" t="s">
        <v>26</v>
      </c>
      <c r="B87" s="523">
        <v>115</v>
      </c>
      <c r="C87" s="524" t="s">
        <v>4290</v>
      </c>
      <c r="D87" s="525">
        <v>34</v>
      </c>
      <c r="E87" s="135">
        <v>149</v>
      </c>
      <c r="F87" s="499" t="s">
        <v>3528</v>
      </c>
      <c r="G87" s="136">
        <v>32</v>
      </c>
      <c r="H87" s="478">
        <v>143</v>
      </c>
      <c r="I87" s="478" t="s">
        <v>2732</v>
      </c>
      <c r="J87" s="478">
        <v>44</v>
      </c>
      <c r="K87" s="135">
        <v>136</v>
      </c>
      <c r="L87" t="s">
        <v>1997</v>
      </c>
      <c r="M87" s="136">
        <v>61</v>
      </c>
      <c r="N87" s="314">
        <v>138</v>
      </c>
      <c r="O87" s="315" t="s">
        <v>1244</v>
      </c>
      <c r="P87" s="316">
        <v>82</v>
      </c>
      <c r="Q87" s="282">
        <v>117</v>
      </c>
      <c r="R87" s="282" t="s">
        <v>508</v>
      </c>
      <c r="S87" s="282">
        <v>104</v>
      </c>
      <c r="T87" s="81">
        <v>91</v>
      </c>
      <c r="U87" s="82">
        <v>166146</v>
      </c>
      <c r="V87" s="83">
        <v>99</v>
      </c>
      <c r="W87" s="63">
        <v>109</v>
      </c>
      <c r="X87" s="14">
        <v>150949</v>
      </c>
      <c r="Y87" s="64">
        <v>97</v>
      </c>
      <c r="Z87" s="81">
        <v>100</v>
      </c>
      <c r="AA87" s="82">
        <v>141330</v>
      </c>
      <c r="AB87" s="83">
        <v>124</v>
      </c>
      <c r="AC87" s="63">
        <v>59</v>
      </c>
      <c r="AD87" s="14">
        <v>157940</v>
      </c>
      <c r="AE87" s="64">
        <v>122</v>
      </c>
      <c r="AF87" s="81">
        <v>85</v>
      </c>
      <c r="AG87" s="82">
        <v>170711</v>
      </c>
      <c r="AH87" s="83">
        <v>122</v>
      </c>
      <c r="AI87" s="63">
        <v>63</v>
      </c>
      <c r="AJ87" s="14">
        <v>187469</v>
      </c>
      <c r="AK87" s="64">
        <v>122</v>
      </c>
      <c r="AL87" s="81">
        <v>90</v>
      </c>
      <c r="AM87" s="82">
        <v>197212</v>
      </c>
      <c r="AN87" s="83">
        <v>150</v>
      </c>
      <c r="AO87" s="63">
        <v>115</v>
      </c>
      <c r="AP87" s="14">
        <v>201448</v>
      </c>
      <c r="AQ87" s="64">
        <v>133</v>
      </c>
      <c r="AR87" s="81">
        <v>116</v>
      </c>
      <c r="AS87" s="82">
        <v>217245</v>
      </c>
      <c r="AT87" s="83">
        <v>78</v>
      </c>
      <c r="AU87" s="63">
        <v>90</v>
      </c>
      <c r="AV87" s="14">
        <v>217165</v>
      </c>
      <c r="AW87" s="64">
        <v>54</v>
      </c>
      <c r="AX87" s="81">
        <v>85</v>
      </c>
      <c r="AY87" s="82">
        <v>183958</v>
      </c>
      <c r="AZ87" s="83">
        <v>49</v>
      </c>
      <c r="BA87" s="63">
        <v>89</v>
      </c>
      <c r="BB87" s="14">
        <v>174959</v>
      </c>
      <c r="BC87" s="64">
        <v>55</v>
      </c>
      <c r="BD87" s="81">
        <v>76</v>
      </c>
      <c r="BE87" s="82">
        <v>160910</v>
      </c>
      <c r="BF87" s="83">
        <v>57</v>
      </c>
      <c r="BG87" s="63">
        <v>86</v>
      </c>
      <c r="BH87" s="14">
        <v>158819</v>
      </c>
      <c r="BI87" s="64">
        <v>67</v>
      </c>
    </row>
    <row r="88" spans="1:61" x14ac:dyDescent="0.2">
      <c r="A88" s="20" t="s">
        <v>27</v>
      </c>
      <c r="B88" s="523">
        <v>73</v>
      </c>
      <c r="C88" s="524" t="s">
        <v>4291</v>
      </c>
      <c r="D88" s="525">
        <v>22</v>
      </c>
      <c r="E88" s="135">
        <v>83</v>
      </c>
      <c r="F88" s="499" t="s">
        <v>3529</v>
      </c>
      <c r="G88" s="136">
        <v>20</v>
      </c>
      <c r="H88" s="478">
        <v>97</v>
      </c>
      <c r="I88" s="478" t="s">
        <v>2733</v>
      </c>
      <c r="J88" s="478">
        <v>31</v>
      </c>
      <c r="K88" s="135">
        <v>78</v>
      </c>
      <c r="L88" t="s">
        <v>1998</v>
      </c>
      <c r="M88" s="136">
        <v>35</v>
      </c>
      <c r="N88" s="314">
        <v>82</v>
      </c>
      <c r="O88" s="315" t="s">
        <v>1245</v>
      </c>
      <c r="P88" s="316">
        <v>62</v>
      </c>
      <c r="Q88" s="282">
        <v>69</v>
      </c>
      <c r="R88" s="282" t="s">
        <v>509</v>
      </c>
      <c r="S88" s="282">
        <v>71</v>
      </c>
      <c r="T88" s="81">
        <v>79</v>
      </c>
      <c r="U88" s="82">
        <v>176008</v>
      </c>
      <c r="V88" s="83">
        <v>76</v>
      </c>
      <c r="W88" s="63">
        <v>78</v>
      </c>
      <c r="X88" s="14">
        <v>171434</v>
      </c>
      <c r="Y88" s="64">
        <v>70</v>
      </c>
      <c r="Z88" s="81">
        <v>65</v>
      </c>
      <c r="AA88" s="82">
        <v>172359</v>
      </c>
      <c r="AB88" s="83">
        <v>103</v>
      </c>
      <c r="AC88" s="63">
        <v>46</v>
      </c>
      <c r="AD88" s="14">
        <v>176022</v>
      </c>
      <c r="AE88" s="64">
        <v>114</v>
      </c>
      <c r="AF88" s="81">
        <v>55</v>
      </c>
      <c r="AG88" s="82">
        <v>177302</v>
      </c>
      <c r="AH88" s="83">
        <v>107</v>
      </c>
      <c r="AI88" s="63">
        <v>48</v>
      </c>
      <c r="AJ88" s="14">
        <v>191616</v>
      </c>
      <c r="AK88" s="64">
        <v>71</v>
      </c>
      <c r="AL88" s="81">
        <v>53</v>
      </c>
      <c r="AM88" s="82">
        <v>223009</v>
      </c>
      <c r="AN88" s="83">
        <v>81</v>
      </c>
      <c r="AO88" s="63">
        <v>57</v>
      </c>
      <c r="AP88" s="14">
        <v>228859</v>
      </c>
      <c r="AQ88" s="64">
        <v>68</v>
      </c>
      <c r="AR88" s="81">
        <v>67</v>
      </c>
      <c r="AS88" s="82">
        <v>218167</v>
      </c>
      <c r="AT88" s="83">
        <v>48</v>
      </c>
      <c r="AU88" s="63">
        <v>72</v>
      </c>
      <c r="AV88" s="14">
        <v>220445</v>
      </c>
      <c r="AW88" s="64">
        <v>48</v>
      </c>
      <c r="AX88" s="81">
        <v>62</v>
      </c>
      <c r="AY88" s="82">
        <v>205745</v>
      </c>
      <c r="AZ88" s="83">
        <v>40</v>
      </c>
      <c r="BA88" s="63">
        <v>44</v>
      </c>
      <c r="BB88" s="14">
        <v>185477</v>
      </c>
      <c r="BC88" s="64">
        <v>38</v>
      </c>
      <c r="BD88" s="81">
        <v>69</v>
      </c>
      <c r="BE88" s="82">
        <v>172837</v>
      </c>
      <c r="BF88" s="83">
        <v>56</v>
      </c>
      <c r="BG88" s="63">
        <v>75</v>
      </c>
      <c r="BH88" s="14">
        <v>166270</v>
      </c>
      <c r="BI88" s="64">
        <v>57</v>
      </c>
    </row>
    <row r="89" spans="1:61" x14ac:dyDescent="0.2">
      <c r="A89" s="20" t="s">
        <v>28</v>
      </c>
      <c r="B89" s="523">
        <v>204</v>
      </c>
      <c r="C89" s="524" t="s">
        <v>4292</v>
      </c>
      <c r="D89" s="525">
        <v>28</v>
      </c>
      <c r="E89" s="135">
        <v>242</v>
      </c>
      <c r="F89" s="499" t="s">
        <v>3530</v>
      </c>
      <c r="G89" s="136">
        <v>25</v>
      </c>
      <c r="H89" s="478">
        <v>257</v>
      </c>
      <c r="I89" s="478" t="s">
        <v>2734</v>
      </c>
      <c r="J89" s="478">
        <v>45</v>
      </c>
      <c r="K89" s="135">
        <v>239</v>
      </c>
      <c r="L89" t="s">
        <v>1999</v>
      </c>
      <c r="M89" s="136">
        <v>46</v>
      </c>
      <c r="N89" s="314">
        <v>209</v>
      </c>
      <c r="O89" s="315" t="s">
        <v>1246</v>
      </c>
      <c r="P89" s="316">
        <v>60</v>
      </c>
      <c r="Q89" s="282">
        <v>215</v>
      </c>
      <c r="R89" s="282" t="s">
        <v>510</v>
      </c>
      <c r="S89" s="282">
        <v>76</v>
      </c>
      <c r="T89" s="81">
        <v>224</v>
      </c>
      <c r="U89" s="82">
        <v>142678</v>
      </c>
      <c r="V89" s="83">
        <v>83</v>
      </c>
      <c r="W89" s="63">
        <v>200</v>
      </c>
      <c r="X89" s="14">
        <v>133780</v>
      </c>
      <c r="Y89" s="64">
        <v>92</v>
      </c>
      <c r="Z89" s="81">
        <v>144</v>
      </c>
      <c r="AA89" s="82">
        <v>136745</v>
      </c>
      <c r="AB89" s="83">
        <v>113</v>
      </c>
      <c r="AC89" s="63">
        <v>135</v>
      </c>
      <c r="AD89" s="14">
        <v>140163</v>
      </c>
      <c r="AE89" s="64">
        <v>108</v>
      </c>
      <c r="AF89" s="81">
        <v>163</v>
      </c>
      <c r="AG89" s="82">
        <v>161334</v>
      </c>
      <c r="AH89" s="83">
        <v>91</v>
      </c>
      <c r="AI89" s="63">
        <v>135</v>
      </c>
      <c r="AJ89" s="14">
        <v>162866</v>
      </c>
      <c r="AK89" s="64">
        <v>93</v>
      </c>
      <c r="AL89" s="81">
        <v>147</v>
      </c>
      <c r="AM89" s="82">
        <v>178763</v>
      </c>
      <c r="AN89" s="83">
        <v>92</v>
      </c>
      <c r="AO89" s="63">
        <v>173</v>
      </c>
      <c r="AP89" s="14">
        <v>185327</v>
      </c>
      <c r="AQ89" s="64">
        <v>81</v>
      </c>
      <c r="AR89" s="81">
        <v>200</v>
      </c>
      <c r="AS89" s="82">
        <v>184021</v>
      </c>
      <c r="AT89" s="83">
        <v>60</v>
      </c>
      <c r="AU89" s="63">
        <v>188</v>
      </c>
      <c r="AV89" s="14">
        <v>190447</v>
      </c>
      <c r="AW89" s="64">
        <v>61</v>
      </c>
      <c r="AX89" s="81">
        <v>207</v>
      </c>
      <c r="AY89" s="82">
        <v>168317</v>
      </c>
      <c r="AZ89" s="83">
        <v>48</v>
      </c>
      <c r="BA89" s="63">
        <v>200</v>
      </c>
      <c r="BB89" s="14">
        <v>153913</v>
      </c>
      <c r="BC89" s="64">
        <v>53</v>
      </c>
      <c r="BD89" s="81">
        <v>206</v>
      </c>
      <c r="BE89" s="82">
        <v>141106</v>
      </c>
      <c r="BF89" s="83">
        <v>80</v>
      </c>
      <c r="BG89" s="63">
        <v>194</v>
      </c>
      <c r="BH89" s="14">
        <v>137993</v>
      </c>
      <c r="BI89" s="64">
        <v>126</v>
      </c>
    </row>
    <row r="90" spans="1:61" x14ac:dyDescent="0.2">
      <c r="A90" s="20" t="s">
        <v>29</v>
      </c>
      <c r="B90" s="523">
        <v>35</v>
      </c>
      <c r="C90" s="524" t="s">
        <v>4293</v>
      </c>
      <c r="D90" s="525">
        <v>31</v>
      </c>
      <c r="E90" s="135">
        <v>49</v>
      </c>
      <c r="F90" s="499" t="s">
        <v>3531</v>
      </c>
      <c r="G90" s="136">
        <v>41</v>
      </c>
      <c r="H90" s="478">
        <v>45</v>
      </c>
      <c r="I90" s="478" t="s">
        <v>2735</v>
      </c>
      <c r="J90" s="478">
        <v>18</v>
      </c>
      <c r="K90" s="135">
        <v>55</v>
      </c>
      <c r="L90" t="s">
        <v>2000</v>
      </c>
      <c r="M90" s="136">
        <v>46</v>
      </c>
      <c r="N90" s="314">
        <v>33</v>
      </c>
      <c r="O90" s="315" t="s">
        <v>1247</v>
      </c>
      <c r="P90" s="316">
        <v>86</v>
      </c>
      <c r="Q90" s="282">
        <v>28</v>
      </c>
      <c r="R90" s="282" t="s">
        <v>511</v>
      </c>
      <c r="S90" s="282">
        <v>77</v>
      </c>
      <c r="T90" s="81">
        <v>37</v>
      </c>
      <c r="U90" s="82">
        <v>191139</v>
      </c>
      <c r="V90" s="83">
        <v>84</v>
      </c>
      <c r="W90" s="63">
        <v>39</v>
      </c>
      <c r="X90" s="14">
        <v>193565</v>
      </c>
      <c r="Y90" s="64">
        <v>71</v>
      </c>
      <c r="Z90" s="81">
        <v>21</v>
      </c>
      <c r="AA90" s="82">
        <v>205695</v>
      </c>
      <c r="AB90" s="83">
        <v>81</v>
      </c>
      <c r="AC90" s="63">
        <v>13</v>
      </c>
      <c r="AD90" s="14">
        <v>188715</v>
      </c>
      <c r="AE90" s="64">
        <v>104</v>
      </c>
      <c r="AF90" s="81">
        <v>30</v>
      </c>
      <c r="AG90" s="82">
        <v>193880</v>
      </c>
      <c r="AH90" s="83">
        <v>129</v>
      </c>
      <c r="AI90" s="63">
        <v>21</v>
      </c>
      <c r="AJ90" s="14">
        <v>197790</v>
      </c>
      <c r="AK90" s="64">
        <v>100</v>
      </c>
      <c r="AL90" s="81">
        <v>24</v>
      </c>
      <c r="AM90" s="82">
        <v>222356</v>
      </c>
      <c r="AN90" s="83">
        <v>89</v>
      </c>
      <c r="AO90" s="63">
        <v>30</v>
      </c>
      <c r="AP90" s="14">
        <v>235033</v>
      </c>
      <c r="AQ90" s="64">
        <v>72</v>
      </c>
      <c r="AR90" s="81">
        <v>27</v>
      </c>
      <c r="AS90" s="82">
        <v>226030</v>
      </c>
      <c r="AT90" s="83">
        <v>52</v>
      </c>
      <c r="AU90" s="63">
        <v>48</v>
      </c>
      <c r="AV90" s="14">
        <v>212186</v>
      </c>
      <c r="AW90" s="64">
        <v>43</v>
      </c>
      <c r="AX90" s="81">
        <v>27</v>
      </c>
      <c r="AY90" s="82">
        <v>197262</v>
      </c>
      <c r="AZ90" s="83">
        <v>37</v>
      </c>
      <c r="BA90" s="63">
        <v>28</v>
      </c>
      <c r="BB90" s="14">
        <v>199272</v>
      </c>
      <c r="BC90" s="64">
        <v>46</v>
      </c>
      <c r="BD90" s="81">
        <v>24</v>
      </c>
      <c r="BE90" s="82">
        <v>172558</v>
      </c>
      <c r="BF90" s="83">
        <v>59</v>
      </c>
      <c r="BG90" s="63">
        <v>29</v>
      </c>
      <c r="BH90" s="14">
        <v>160646</v>
      </c>
      <c r="BI90" s="64">
        <v>56</v>
      </c>
    </row>
    <row r="91" spans="1:61" x14ac:dyDescent="0.2">
      <c r="A91" s="20" t="s">
        <v>10</v>
      </c>
      <c r="B91" s="523">
        <v>2718</v>
      </c>
      <c r="C91" s="524" t="s">
        <v>4294</v>
      </c>
      <c r="D91" s="525">
        <v>43</v>
      </c>
      <c r="E91" s="135">
        <v>2981</v>
      </c>
      <c r="F91" s="499" t="s">
        <v>3532</v>
      </c>
      <c r="G91" s="136">
        <v>45</v>
      </c>
      <c r="H91" s="478">
        <v>3238</v>
      </c>
      <c r="I91" s="478" t="s">
        <v>2736</v>
      </c>
      <c r="J91" s="478">
        <v>53</v>
      </c>
      <c r="K91" s="135">
        <v>3015</v>
      </c>
      <c r="L91" t="s">
        <v>2001</v>
      </c>
      <c r="M91" s="136">
        <v>61</v>
      </c>
      <c r="N91" s="314">
        <v>2845</v>
      </c>
      <c r="O91" s="315" t="s">
        <v>1248</v>
      </c>
      <c r="P91" s="316">
        <v>82</v>
      </c>
      <c r="Q91" s="282">
        <v>2574</v>
      </c>
      <c r="R91" s="282" t="s">
        <v>512</v>
      </c>
      <c r="S91" s="282">
        <v>88</v>
      </c>
      <c r="T91" s="81">
        <v>2488</v>
      </c>
      <c r="U91" s="82">
        <v>105811</v>
      </c>
      <c r="V91" s="83">
        <v>87</v>
      </c>
      <c r="W91" s="63">
        <v>2705</v>
      </c>
      <c r="X91" s="14">
        <v>96457</v>
      </c>
      <c r="Y91" s="64">
        <v>95</v>
      </c>
      <c r="Z91" s="81">
        <v>2669</v>
      </c>
      <c r="AA91" s="82">
        <v>85282</v>
      </c>
      <c r="AB91" s="83">
        <v>102</v>
      </c>
      <c r="AC91" s="63">
        <v>2134</v>
      </c>
      <c r="AD91" s="14">
        <v>88352</v>
      </c>
      <c r="AE91" s="64">
        <v>107</v>
      </c>
      <c r="AF91" s="81">
        <v>2476</v>
      </c>
      <c r="AG91" s="82">
        <v>104799</v>
      </c>
      <c r="AH91" s="83">
        <v>95</v>
      </c>
      <c r="AI91" s="63">
        <v>2515</v>
      </c>
      <c r="AJ91" s="14">
        <v>90012</v>
      </c>
      <c r="AK91" s="64">
        <v>99</v>
      </c>
      <c r="AL91" s="81">
        <v>2232</v>
      </c>
      <c r="AM91" s="82">
        <v>144109</v>
      </c>
      <c r="AN91" s="83">
        <v>110</v>
      </c>
      <c r="AO91" s="63">
        <v>2852</v>
      </c>
      <c r="AP91" s="14">
        <v>169843</v>
      </c>
      <c r="AQ91" s="64">
        <v>100</v>
      </c>
      <c r="AR91" s="81">
        <v>3534</v>
      </c>
      <c r="AS91" s="82">
        <v>151995</v>
      </c>
      <c r="AT91" s="83">
        <v>77</v>
      </c>
      <c r="AU91" s="63">
        <v>3619</v>
      </c>
      <c r="AV91" s="14">
        <v>142152</v>
      </c>
      <c r="AW91" s="64">
        <v>59</v>
      </c>
      <c r="AX91" s="81">
        <v>3433</v>
      </c>
      <c r="AY91" s="82">
        <v>119097</v>
      </c>
      <c r="AZ91" s="83">
        <v>59</v>
      </c>
      <c r="BA91" s="63">
        <v>3188</v>
      </c>
      <c r="BB91" s="14">
        <v>118212</v>
      </c>
      <c r="BC91" s="64">
        <v>92</v>
      </c>
      <c r="BD91" s="81">
        <v>2934</v>
      </c>
      <c r="BE91" s="82">
        <v>101341</v>
      </c>
      <c r="BF91" s="83">
        <v>72</v>
      </c>
      <c r="BG91" s="63">
        <v>2560</v>
      </c>
      <c r="BH91" s="14">
        <v>94287</v>
      </c>
      <c r="BI91" s="64">
        <v>61</v>
      </c>
    </row>
    <row r="92" spans="1:61" x14ac:dyDescent="0.2">
      <c r="A92" s="20" t="s">
        <v>30</v>
      </c>
      <c r="B92" s="523">
        <v>174</v>
      </c>
      <c r="C92" s="524" t="s">
        <v>4295</v>
      </c>
      <c r="D92" s="525">
        <v>31</v>
      </c>
      <c r="E92" s="135">
        <v>162</v>
      </c>
      <c r="F92" s="499" t="s">
        <v>3533</v>
      </c>
      <c r="G92" s="136">
        <v>28</v>
      </c>
      <c r="H92" s="478">
        <v>157</v>
      </c>
      <c r="I92" s="478" t="s">
        <v>2737</v>
      </c>
      <c r="J92" s="478">
        <v>34</v>
      </c>
      <c r="K92" s="135">
        <v>190</v>
      </c>
      <c r="L92" t="s">
        <v>2002</v>
      </c>
      <c r="M92" s="136">
        <v>45</v>
      </c>
      <c r="N92" s="314">
        <v>185</v>
      </c>
      <c r="O92" s="315" t="s">
        <v>1249</v>
      </c>
      <c r="P92" s="316">
        <v>48</v>
      </c>
      <c r="Q92" s="282">
        <v>176</v>
      </c>
      <c r="R92" s="282" t="s">
        <v>513</v>
      </c>
      <c r="S92" s="282">
        <v>86</v>
      </c>
      <c r="T92" s="81">
        <v>195</v>
      </c>
      <c r="U92" s="82">
        <v>190754</v>
      </c>
      <c r="V92" s="83">
        <v>78</v>
      </c>
      <c r="W92" s="63">
        <v>144</v>
      </c>
      <c r="X92" s="14">
        <v>188189</v>
      </c>
      <c r="Y92" s="64">
        <v>94</v>
      </c>
      <c r="Z92" s="81">
        <v>140</v>
      </c>
      <c r="AA92" s="82">
        <v>201654</v>
      </c>
      <c r="AB92" s="83">
        <v>103</v>
      </c>
      <c r="AC92" s="63">
        <v>115</v>
      </c>
      <c r="AD92" s="14">
        <v>199609</v>
      </c>
      <c r="AE92" s="64">
        <v>108</v>
      </c>
      <c r="AF92" s="81">
        <v>149</v>
      </c>
      <c r="AG92" s="82">
        <v>200220</v>
      </c>
      <c r="AH92" s="83">
        <v>86</v>
      </c>
      <c r="AI92" s="63">
        <v>140</v>
      </c>
      <c r="AJ92" s="14">
        <v>198170</v>
      </c>
      <c r="AK92" s="64">
        <v>107</v>
      </c>
      <c r="AL92" s="81">
        <v>134</v>
      </c>
      <c r="AM92" s="82">
        <v>214866</v>
      </c>
      <c r="AN92" s="83">
        <v>90</v>
      </c>
      <c r="AO92" s="63">
        <v>151</v>
      </c>
      <c r="AP92" s="14">
        <v>211089</v>
      </c>
      <c r="AQ92" s="64">
        <v>66</v>
      </c>
      <c r="AR92" s="81">
        <v>169</v>
      </c>
      <c r="AS92" s="82">
        <v>217343</v>
      </c>
      <c r="AT92" s="83">
        <v>61</v>
      </c>
      <c r="AU92" s="63">
        <v>172</v>
      </c>
      <c r="AV92" s="14">
        <v>212671</v>
      </c>
      <c r="AW92" s="64">
        <v>54</v>
      </c>
      <c r="AX92" s="81">
        <v>172</v>
      </c>
      <c r="AY92" s="82">
        <v>185680</v>
      </c>
      <c r="AZ92" s="83">
        <v>74</v>
      </c>
      <c r="BA92" s="63">
        <v>202</v>
      </c>
      <c r="BB92" s="14">
        <v>173613</v>
      </c>
      <c r="BC92" s="64">
        <v>58</v>
      </c>
      <c r="BD92" s="81">
        <v>132</v>
      </c>
      <c r="BE92" s="82">
        <v>162457</v>
      </c>
      <c r="BF92" s="83">
        <v>60</v>
      </c>
      <c r="BG92" s="63">
        <v>164</v>
      </c>
      <c r="BH92" s="14">
        <v>151437</v>
      </c>
      <c r="BI92" s="64">
        <v>94</v>
      </c>
    </row>
    <row r="93" spans="1:61" s="508" customFormat="1" x14ac:dyDescent="0.2">
      <c r="A93" s="504" t="s">
        <v>31</v>
      </c>
      <c r="B93" s="523">
        <v>13</v>
      </c>
      <c r="C93" s="524" t="s">
        <v>4296</v>
      </c>
      <c r="D93" s="525">
        <v>166</v>
      </c>
      <c r="E93" s="505">
        <v>13</v>
      </c>
      <c r="F93" s="506" t="s">
        <v>3534</v>
      </c>
      <c r="G93" s="507">
        <v>97</v>
      </c>
      <c r="H93" s="478">
        <v>6</v>
      </c>
      <c r="I93" s="478" t="s">
        <v>2738</v>
      </c>
      <c r="J93" s="478">
        <v>130</v>
      </c>
      <c r="K93" s="505">
        <v>10</v>
      </c>
      <c r="L93" s="508" t="s">
        <v>2003</v>
      </c>
      <c r="M93" s="507">
        <v>148</v>
      </c>
      <c r="N93" s="430">
        <v>19</v>
      </c>
      <c r="O93" s="478" t="s">
        <v>1250</v>
      </c>
      <c r="P93" s="432">
        <v>132</v>
      </c>
      <c r="Q93" s="509">
        <v>10</v>
      </c>
      <c r="R93" s="509" t="s">
        <v>514</v>
      </c>
      <c r="S93" s="509">
        <v>156</v>
      </c>
      <c r="T93" s="362">
        <v>6</v>
      </c>
      <c r="U93" s="363">
        <v>543433</v>
      </c>
      <c r="V93" s="364">
        <v>198</v>
      </c>
      <c r="W93" s="510">
        <v>13</v>
      </c>
      <c r="X93" s="511">
        <v>480882</v>
      </c>
      <c r="Y93" s="512">
        <v>123</v>
      </c>
      <c r="Z93" s="362">
        <v>17</v>
      </c>
      <c r="AA93" s="363">
        <v>469194</v>
      </c>
      <c r="AB93" s="364">
        <v>225</v>
      </c>
      <c r="AC93" s="510">
        <v>7</v>
      </c>
      <c r="AD93" s="511">
        <v>528714</v>
      </c>
      <c r="AE93" s="512">
        <v>139</v>
      </c>
      <c r="AF93" s="362">
        <v>10</v>
      </c>
      <c r="AG93" s="363">
        <v>1007590</v>
      </c>
      <c r="AH93" s="364">
        <v>240</v>
      </c>
      <c r="AI93" s="510">
        <v>5</v>
      </c>
      <c r="AJ93" s="511">
        <v>489640</v>
      </c>
      <c r="AK93" s="512">
        <v>123</v>
      </c>
      <c r="AL93" s="362">
        <v>9</v>
      </c>
      <c r="AM93" s="363">
        <v>792295</v>
      </c>
      <c r="AN93" s="364">
        <v>139</v>
      </c>
      <c r="AO93" s="510">
        <v>12</v>
      </c>
      <c r="AP93" s="511">
        <v>637167</v>
      </c>
      <c r="AQ93" s="512">
        <v>106</v>
      </c>
      <c r="AR93" s="362">
        <v>12</v>
      </c>
      <c r="AS93" s="363">
        <v>673808</v>
      </c>
      <c r="AT93" s="364">
        <v>126</v>
      </c>
      <c r="AU93" s="510">
        <v>12</v>
      </c>
      <c r="AV93" s="511">
        <v>605925</v>
      </c>
      <c r="AW93" s="512">
        <v>117</v>
      </c>
      <c r="AX93" s="362">
        <v>14</v>
      </c>
      <c r="AY93" s="363">
        <v>742707</v>
      </c>
      <c r="AZ93" s="364">
        <v>146</v>
      </c>
      <c r="BA93" s="510">
        <v>10</v>
      </c>
      <c r="BB93" s="511">
        <v>620570</v>
      </c>
      <c r="BC93" s="512">
        <v>140</v>
      </c>
      <c r="BD93" s="362">
        <v>17</v>
      </c>
      <c r="BE93" s="363">
        <v>657747</v>
      </c>
      <c r="BF93" s="364">
        <v>89</v>
      </c>
      <c r="BG93" s="510">
        <v>6</v>
      </c>
      <c r="BH93" s="511">
        <v>620250</v>
      </c>
      <c r="BI93" s="512">
        <v>62</v>
      </c>
    </row>
    <row r="94" spans="1:61" s="508" customFormat="1" x14ac:dyDescent="0.2">
      <c r="A94" s="504" t="s">
        <v>3658</v>
      </c>
      <c r="B94" s="523">
        <v>57</v>
      </c>
      <c r="C94" s="524" t="s">
        <v>4297</v>
      </c>
      <c r="D94" s="525">
        <v>35</v>
      </c>
      <c r="E94" s="505">
        <v>73</v>
      </c>
      <c r="F94" s="506" t="s">
        <v>3535</v>
      </c>
      <c r="G94" s="507">
        <v>46</v>
      </c>
      <c r="H94" s="478">
        <v>83</v>
      </c>
      <c r="I94" s="478" t="s">
        <v>2741</v>
      </c>
      <c r="J94" s="478">
        <v>71</v>
      </c>
      <c r="K94" s="505">
        <v>90</v>
      </c>
      <c r="L94" s="508" t="s">
        <v>2006</v>
      </c>
      <c r="M94" s="507">
        <v>75</v>
      </c>
      <c r="N94" s="430">
        <v>84</v>
      </c>
      <c r="O94" s="478" t="s">
        <v>1253</v>
      </c>
      <c r="P94" s="432">
        <v>75</v>
      </c>
      <c r="Q94" s="509">
        <v>54</v>
      </c>
      <c r="R94" s="509" t="s">
        <v>517</v>
      </c>
      <c r="S94" s="509">
        <v>178</v>
      </c>
      <c r="T94" s="362">
        <v>53</v>
      </c>
      <c r="U94" s="363">
        <v>144662</v>
      </c>
      <c r="V94" s="364">
        <v>183</v>
      </c>
      <c r="W94" s="510">
        <v>59</v>
      </c>
      <c r="X94" s="511">
        <v>122672</v>
      </c>
      <c r="Y94" s="512">
        <v>103</v>
      </c>
      <c r="Z94" s="362">
        <v>50</v>
      </c>
      <c r="AA94" s="363">
        <v>120992</v>
      </c>
      <c r="AB94" s="364">
        <v>123</v>
      </c>
      <c r="AC94" s="510">
        <v>31</v>
      </c>
      <c r="AD94" s="511">
        <v>134522</v>
      </c>
      <c r="AE94" s="512">
        <v>228</v>
      </c>
      <c r="AF94" s="362">
        <v>35</v>
      </c>
      <c r="AG94" s="363">
        <v>162840</v>
      </c>
      <c r="AH94" s="364">
        <v>92</v>
      </c>
      <c r="AI94" s="510">
        <v>29</v>
      </c>
      <c r="AJ94" s="511">
        <v>201788</v>
      </c>
      <c r="AK94" s="512">
        <v>78</v>
      </c>
      <c r="AL94" s="362">
        <v>47</v>
      </c>
      <c r="AM94" s="363">
        <v>160407</v>
      </c>
      <c r="AN94" s="364">
        <v>88</v>
      </c>
      <c r="AO94" s="510">
        <v>46</v>
      </c>
      <c r="AP94" s="511">
        <v>187657</v>
      </c>
      <c r="AQ94" s="512">
        <v>111</v>
      </c>
      <c r="AR94" s="362">
        <v>54</v>
      </c>
      <c r="AS94" s="363">
        <v>171623</v>
      </c>
      <c r="AT94" s="364">
        <v>86</v>
      </c>
      <c r="AU94" s="510">
        <v>59</v>
      </c>
      <c r="AV94" s="511">
        <v>168796</v>
      </c>
      <c r="AW94" s="512">
        <v>36</v>
      </c>
      <c r="AX94" s="362">
        <v>27</v>
      </c>
      <c r="AY94" s="363">
        <v>129025</v>
      </c>
      <c r="AZ94" s="364">
        <v>39</v>
      </c>
      <c r="BA94" s="510">
        <v>35</v>
      </c>
      <c r="BB94" s="511">
        <v>121192</v>
      </c>
      <c r="BC94" s="512">
        <v>53</v>
      </c>
      <c r="BD94" s="362">
        <v>39</v>
      </c>
      <c r="BE94" s="363">
        <v>110027</v>
      </c>
      <c r="BF94" s="364">
        <v>59</v>
      </c>
      <c r="BG94" s="510">
        <v>29</v>
      </c>
      <c r="BH94" s="511">
        <v>104722</v>
      </c>
      <c r="BI94" s="512">
        <v>66</v>
      </c>
    </row>
    <row r="95" spans="1:61" s="508" customFormat="1" x14ac:dyDescent="0.2">
      <c r="A95" s="504" t="s">
        <v>32</v>
      </c>
      <c r="B95" s="523">
        <v>96</v>
      </c>
      <c r="C95" s="524" t="s">
        <v>4298</v>
      </c>
      <c r="D95" s="525">
        <v>31</v>
      </c>
      <c r="E95" s="505">
        <v>92</v>
      </c>
      <c r="F95" s="506" t="s">
        <v>3536</v>
      </c>
      <c r="G95" s="507">
        <v>31</v>
      </c>
      <c r="H95" s="478">
        <v>90</v>
      </c>
      <c r="I95" s="478" t="s">
        <v>2739</v>
      </c>
      <c r="J95" s="478">
        <v>40</v>
      </c>
      <c r="K95" s="505">
        <v>107</v>
      </c>
      <c r="L95" s="508" t="s">
        <v>2004</v>
      </c>
      <c r="M95" s="507">
        <v>46</v>
      </c>
      <c r="N95" s="430">
        <v>104</v>
      </c>
      <c r="O95" s="478" t="s">
        <v>1251</v>
      </c>
      <c r="P95" s="432">
        <v>74</v>
      </c>
      <c r="Q95" s="509">
        <v>89</v>
      </c>
      <c r="R95" s="509" t="s">
        <v>515</v>
      </c>
      <c r="S95" s="509">
        <v>79</v>
      </c>
      <c r="T95" s="362">
        <v>90</v>
      </c>
      <c r="U95" s="363">
        <v>321310</v>
      </c>
      <c r="V95" s="364">
        <v>69</v>
      </c>
      <c r="W95" s="510">
        <v>102</v>
      </c>
      <c r="X95" s="511">
        <v>287174</v>
      </c>
      <c r="Y95" s="512">
        <v>87</v>
      </c>
      <c r="Z95" s="362">
        <v>82</v>
      </c>
      <c r="AA95" s="363">
        <v>278115</v>
      </c>
      <c r="AB95" s="364">
        <v>141</v>
      </c>
      <c r="AC95" s="510">
        <v>58</v>
      </c>
      <c r="AD95" s="511">
        <v>304426</v>
      </c>
      <c r="AE95" s="512">
        <v>104</v>
      </c>
      <c r="AF95" s="362">
        <v>92</v>
      </c>
      <c r="AG95" s="363">
        <v>309521</v>
      </c>
      <c r="AH95" s="364">
        <v>113</v>
      </c>
      <c r="AI95" s="510">
        <v>45</v>
      </c>
      <c r="AJ95" s="511">
        <v>319983</v>
      </c>
      <c r="AK95" s="512">
        <v>103</v>
      </c>
      <c r="AL95" s="362">
        <v>62</v>
      </c>
      <c r="AM95" s="363">
        <v>363392</v>
      </c>
      <c r="AN95" s="364">
        <v>117</v>
      </c>
      <c r="AO95" s="510">
        <v>84</v>
      </c>
      <c r="AP95" s="511">
        <v>334281</v>
      </c>
      <c r="AQ95" s="512">
        <v>82</v>
      </c>
      <c r="AR95" s="362">
        <v>109</v>
      </c>
      <c r="AS95" s="363">
        <v>344706</v>
      </c>
      <c r="AT95" s="364">
        <v>126</v>
      </c>
      <c r="AU95" s="510">
        <v>97</v>
      </c>
      <c r="AV95" s="511">
        <v>335295</v>
      </c>
      <c r="AW95" s="512">
        <v>90</v>
      </c>
      <c r="AX95" s="362">
        <v>73</v>
      </c>
      <c r="AY95" s="363">
        <v>317841</v>
      </c>
      <c r="AZ95" s="364">
        <v>56</v>
      </c>
      <c r="BA95" s="510">
        <v>70</v>
      </c>
      <c r="BB95" s="511">
        <v>281599</v>
      </c>
      <c r="BC95" s="512">
        <v>50</v>
      </c>
      <c r="BD95" s="362">
        <v>87</v>
      </c>
      <c r="BE95" s="363">
        <v>259233</v>
      </c>
      <c r="BF95" s="364">
        <v>130</v>
      </c>
      <c r="BG95" s="510">
        <v>79</v>
      </c>
      <c r="BH95" s="511">
        <v>294956</v>
      </c>
      <c r="BI95" s="512">
        <v>186</v>
      </c>
    </row>
    <row r="96" spans="1:61" s="508" customFormat="1" x14ac:dyDescent="0.2">
      <c r="A96" s="504" t="s">
        <v>33</v>
      </c>
      <c r="B96" s="523">
        <v>107</v>
      </c>
      <c r="C96" s="524" t="s">
        <v>4299</v>
      </c>
      <c r="D96" s="525">
        <v>39</v>
      </c>
      <c r="E96" s="505">
        <v>110</v>
      </c>
      <c r="F96" s="506" t="s">
        <v>3537</v>
      </c>
      <c r="G96" s="507">
        <v>33</v>
      </c>
      <c r="H96" s="478">
        <v>129</v>
      </c>
      <c r="I96" s="478" t="s">
        <v>2740</v>
      </c>
      <c r="J96" s="478">
        <v>39</v>
      </c>
      <c r="K96" s="505">
        <v>122</v>
      </c>
      <c r="L96" s="508" t="s">
        <v>2005</v>
      </c>
      <c r="M96" s="507">
        <v>52</v>
      </c>
      <c r="N96" s="430">
        <v>121</v>
      </c>
      <c r="O96" s="478" t="s">
        <v>1252</v>
      </c>
      <c r="P96" s="432">
        <v>84</v>
      </c>
      <c r="Q96" s="509">
        <v>125</v>
      </c>
      <c r="R96" s="509" t="s">
        <v>516</v>
      </c>
      <c r="S96" s="509">
        <v>85</v>
      </c>
      <c r="T96" s="362">
        <v>102</v>
      </c>
      <c r="U96" s="363">
        <v>119724</v>
      </c>
      <c r="V96" s="364">
        <v>84</v>
      </c>
      <c r="W96" s="510">
        <v>93</v>
      </c>
      <c r="X96" s="511">
        <v>124775</v>
      </c>
      <c r="Y96" s="512">
        <v>79</v>
      </c>
      <c r="Z96" s="362">
        <v>100</v>
      </c>
      <c r="AA96" s="363">
        <v>100087</v>
      </c>
      <c r="AB96" s="364">
        <v>108</v>
      </c>
      <c r="AC96" s="510">
        <v>70</v>
      </c>
      <c r="AD96" s="511">
        <v>112624</v>
      </c>
      <c r="AE96" s="512">
        <v>106</v>
      </c>
      <c r="AF96" s="362">
        <v>96</v>
      </c>
      <c r="AG96" s="363">
        <v>140704</v>
      </c>
      <c r="AH96" s="364">
        <v>115</v>
      </c>
      <c r="AI96" s="510">
        <v>71</v>
      </c>
      <c r="AJ96" s="511">
        <v>127311</v>
      </c>
      <c r="AK96" s="512">
        <v>94</v>
      </c>
      <c r="AL96" s="362">
        <v>69</v>
      </c>
      <c r="AM96" s="363">
        <v>165438</v>
      </c>
      <c r="AN96" s="364">
        <v>121</v>
      </c>
      <c r="AO96" s="510">
        <v>112</v>
      </c>
      <c r="AP96" s="511">
        <v>164439</v>
      </c>
      <c r="AQ96" s="512">
        <v>72</v>
      </c>
      <c r="AR96" s="362">
        <v>93</v>
      </c>
      <c r="AS96" s="363">
        <v>161141</v>
      </c>
      <c r="AT96" s="364">
        <v>62</v>
      </c>
      <c r="AU96" s="510">
        <v>119</v>
      </c>
      <c r="AV96" s="511">
        <v>157645</v>
      </c>
      <c r="AW96" s="512">
        <v>45</v>
      </c>
      <c r="AX96" s="362">
        <v>113</v>
      </c>
      <c r="AY96" s="363">
        <v>148507</v>
      </c>
      <c r="AZ96" s="364">
        <v>50</v>
      </c>
      <c r="BA96" s="510">
        <v>115</v>
      </c>
      <c r="BB96" s="511">
        <v>138065</v>
      </c>
      <c r="BC96" s="512">
        <v>50</v>
      </c>
      <c r="BD96" s="362">
        <v>105</v>
      </c>
      <c r="BE96" s="363">
        <v>119079</v>
      </c>
      <c r="BF96" s="364">
        <v>66</v>
      </c>
      <c r="BG96" s="510">
        <v>102</v>
      </c>
      <c r="BH96" s="511">
        <v>120381</v>
      </c>
      <c r="BI96" s="512">
        <v>70</v>
      </c>
    </row>
    <row r="97" spans="1:61" s="508" customFormat="1" x14ac:dyDescent="0.2">
      <c r="A97" s="504" t="s">
        <v>35</v>
      </c>
      <c r="B97" s="523">
        <v>359</v>
      </c>
      <c r="C97" s="524" t="s">
        <v>1546</v>
      </c>
      <c r="D97" s="525">
        <v>32</v>
      </c>
      <c r="E97" s="505">
        <v>377</v>
      </c>
      <c r="F97" s="506" t="s">
        <v>3538</v>
      </c>
      <c r="G97" s="507">
        <v>24</v>
      </c>
      <c r="H97" s="478">
        <v>384</v>
      </c>
      <c r="I97" s="478" t="s">
        <v>2742</v>
      </c>
      <c r="J97" s="478">
        <v>29</v>
      </c>
      <c r="K97" s="505">
        <v>403</v>
      </c>
      <c r="L97" s="508" t="s">
        <v>2007</v>
      </c>
      <c r="M97" s="507">
        <v>39</v>
      </c>
      <c r="N97" s="430">
        <v>431</v>
      </c>
      <c r="O97" s="478" t="s">
        <v>1254</v>
      </c>
      <c r="P97" s="432">
        <v>55</v>
      </c>
      <c r="Q97" s="509">
        <v>421</v>
      </c>
      <c r="R97" s="509" t="s">
        <v>518</v>
      </c>
      <c r="S97" s="509">
        <v>57</v>
      </c>
      <c r="T97" s="362">
        <v>331</v>
      </c>
      <c r="U97" s="363">
        <v>208156</v>
      </c>
      <c r="V97" s="364">
        <v>73</v>
      </c>
      <c r="W97" s="510">
        <v>352</v>
      </c>
      <c r="X97" s="511">
        <v>216098</v>
      </c>
      <c r="Y97" s="512">
        <v>82</v>
      </c>
      <c r="Z97" s="362">
        <v>276</v>
      </c>
      <c r="AA97" s="363">
        <v>189186</v>
      </c>
      <c r="AB97" s="364">
        <v>86</v>
      </c>
      <c r="AC97" s="510">
        <v>235</v>
      </c>
      <c r="AD97" s="511">
        <v>197129</v>
      </c>
      <c r="AE97" s="512">
        <v>94</v>
      </c>
      <c r="AF97" s="362">
        <v>285</v>
      </c>
      <c r="AG97" s="363">
        <v>209631</v>
      </c>
      <c r="AH97" s="364">
        <v>78</v>
      </c>
      <c r="AI97" s="510">
        <v>233</v>
      </c>
      <c r="AJ97" s="511">
        <v>205578</v>
      </c>
      <c r="AK97" s="512">
        <v>85</v>
      </c>
      <c r="AL97" s="362">
        <v>263</v>
      </c>
      <c r="AM97" s="363">
        <v>228498</v>
      </c>
      <c r="AN97" s="364">
        <v>81</v>
      </c>
      <c r="AO97" s="510">
        <v>370</v>
      </c>
      <c r="AP97" s="511">
        <v>234373</v>
      </c>
      <c r="AQ97" s="512">
        <v>73</v>
      </c>
      <c r="AR97" s="362">
        <v>332</v>
      </c>
      <c r="AS97" s="363">
        <v>226206</v>
      </c>
      <c r="AT97" s="364">
        <v>60</v>
      </c>
      <c r="AU97" s="510">
        <v>343</v>
      </c>
      <c r="AV97" s="511">
        <v>228356</v>
      </c>
      <c r="AW97" s="512">
        <v>46</v>
      </c>
      <c r="AX97" s="362">
        <v>310</v>
      </c>
      <c r="AY97" s="363">
        <v>213516</v>
      </c>
      <c r="AZ97" s="364">
        <v>35</v>
      </c>
      <c r="BA97" s="510">
        <v>326</v>
      </c>
      <c r="BB97" s="511">
        <v>188057</v>
      </c>
      <c r="BC97" s="512">
        <v>44</v>
      </c>
      <c r="BD97" s="362">
        <v>318</v>
      </c>
      <c r="BE97" s="363">
        <v>172667</v>
      </c>
      <c r="BF97" s="364">
        <v>49</v>
      </c>
      <c r="BG97" s="510">
        <v>288</v>
      </c>
      <c r="BH97" s="511">
        <v>163539</v>
      </c>
      <c r="BI97" s="512">
        <v>35</v>
      </c>
    </row>
    <row r="98" spans="1:61" x14ac:dyDescent="0.2">
      <c r="A98" s="20" t="s">
        <v>36</v>
      </c>
      <c r="B98" s="523">
        <v>372</v>
      </c>
      <c r="C98" s="524" t="s">
        <v>4300</v>
      </c>
      <c r="D98" s="525">
        <v>28</v>
      </c>
      <c r="E98" s="135">
        <v>425</v>
      </c>
      <c r="F98" s="499" t="s">
        <v>3539</v>
      </c>
      <c r="G98" s="136">
        <v>37</v>
      </c>
      <c r="H98" s="478">
        <v>482</v>
      </c>
      <c r="I98" s="478" t="s">
        <v>2743</v>
      </c>
      <c r="J98" s="478">
        <v>42</v>
      </c>
      <c r="K98" s="135">
        <v>487</v>
      </c>
      <c r="L98" t="s">
        <v>2008</v>
      </c>
      <c r="M98" s="136">
        <v>54</v>
      </c>
      <c r="N98" s="314">
        <v>489</v>
      </c>
      <c r="O98" s="315" t="s">
        <v>1255</v>
      </c>
      <c r="P98" s="316">
        <v>80</v>
      </c>
      <c r="Q98" s="282">
        <v>382</v>
      </c>
      <c r="R98" s="282" t="s">
        <v>519</v>
      </c>
      <c r="S98" s="282">
        <v>82</v>
      </c>
      <c r="T98" s="81">
        <v>300</v>
      </c>
      <c r="U98" s="82">
        <v>108111</v>
      </c>
      <c r="V98" s="83">
        <v>98</v>
      </c>
      <c r="W98" s="63">
        <v>370</v>
      </c>
      <c r="X98" s="14">
        <v>107802</v>
      </c>
      <c r="Y98" s="64">
        <v>95</v>
      </c>
      <c r="Z98" s="81">
        <v>338</v>
      </c>
      <c r="AA98" s="82">
        <v>98907</v>
      </c>
      <c r="AB98" s="83">
        <v>84</v>
      </c>
      <c r="AC98" s="63">
        <v>246</v>
      </c>
      <c r="AD98" s="14">
        <v>108766</v>
      </c>
      <c r="AE98" s="64">
        <v>101</v>
      </c>
      <c r="AF98" s="81">
        <v>366</v>
      </c>
      <c r="AG98" s="82">
        <v>130919</v>
      </c>
      <c r="AH98" s="83">
        <v>88</v>
      </c>
      <c r="AI98" s="63">
        <v>269</v>
      </c>
      <c r="AJ98" s="14">
        <v>127243</v>
      </c>
      <c r="AK98" s="64">
        <v>95</v>
      </c>
      <c r="AL98" s="81">
        <v>303</v>
      </c>
      <c r="AM98" s="82">
        <v>149642</v>
      </c>
      <c r="AN98" s="83">
        <v>87</v>
      </c>
      <c r="AO98" s="63">
        <v>407</v>
      </c>
      <c r="AP98" s="14">
        <v>160093</v>
      </c>
      <c r="AQ98" s="64">
        <v>66</v>
      </c>
      <c r="AR98" s="81">
        <v>424</v>
      </c>
      <c r="AS98" s="82">
        <v>160581</v>
      </c>
      <c r="AT98" s="83">
        <v>53</v>
      </c>
      <c r="AU98" s="63">
        <v>462</v>
      </c>
      <c r="AV98" s="14">
        <v>158782</v>
      </c>
      <c r="AW98" s="64">
        <v>39</v>
      </c>
      <c r="AX98" s="81">
        <v>439</v>
      </c>
      <c r="AY98" s="82">
        <v>141553</v>
      </c>
      <c r="AZ98" s="83">
        <v>43</v>
      </c>
      <c r="BA98" s="63">
        <v>392</v>
      </c>
      <c r="BB98" s="14">
        <v>128341</v>
      </c>
      <c r="BC98" s="64">
        <v>39</v>
      </c>
      <c r="BD98" s="362">
        <v>406</v>
      </c>
      <c r="BE98" s="363">
        <v>118186</v>
      </c>
      <c r="BF98" s="364">
        <v>40</v>
      </c>
      <c r="BG98" s="63">
        <v>404</v>
      </c>
      <c r="BH98" s="14">
        <v>115119</v>
      </c>
      <c r="BI98" s="64">
        <v>48</v>
      </c>
    </row>
    <row r="99" spans="1:61" x14ac:dyDescent="0.2">
      <c r="A99" s="20" t="s">
        <v>37</v>
      </c>
      <c r="B99" s="523">
        <v>19</v>
      </c>
      <c r="C99" s="524" t="s">
        <v>4301</v>
      </c>
      <c r="D99" s="525">
        <v>40</v>
      </c>
      <c r="E99" s="135">
        <v>24</v>
      </c>
      <c r="F99" s="499" t="s">
        <v>3540</v>
      </c>
      <c r="G99" s="136">
        <v>28</v>
      </c>
      <c r="H99" s="478">
        <v>20</v>
      </c>
      <c r="I99" s="478" t="s">
        <v>2744</v>
      </c>
      <c r="J99" s="478">
        <v>58</v>
      </c>
      <c r="K99" s="135">
        <v>17</v>
      </c>
      <c r="L99" t="s">
        <v>2009</v>
      </c>
      <c r="M99" s="136">
        <v>58</v>
      </c>
      <c r="N99" s="314">
        <v>32</v>
      </c>
      <c r="O99" s="315" t="s">
        <v>1256</v>
      </c>
      <c r="P99" s="316">
        <v>110</v>
      </c>
      <c r="Q99" s="282">
        <v>18</v>
      </c>
      <c r="R99" s="282" t="s">
        <v>520</v>
      </c>
      <c r="S99" s="282">
        <v>86</v>
      </c>
      <c r="T99" s="81">
        <v>15</v>
      </c>
      <c r="U99" s="82">
        <v>101288</v>
      </c>
      <c r="V99" s="83">
        <v>81</v>
      </c>
      <c r="W99" s="63">
        <v>19</v>
      </c>
      <c r="X99" s="14">
        <v>85020</v>
      </c>
      <c r="Y99" s="64">
        <v>93</v>
      </c>
      <c r="Z99" s="81">
        <v>16</v>
      </c>
      <c r="AA99" s="82">
        <v>86925</v>
      </c>
      <c r="AB99" s="83">
        <v>152</v>
      </c>
      <c r="AC99" s="63">
        <v>15</v>
      </c>
      <c r="AD99" s="14">
        <v>86962</v>
      </c>
      <c r="AE99" s="64">
        <v>137</v>
      </c>
      <c r="AF99" s="81">
        <v>10</v>
      </c>
      <c r="AG99" s="82">
        <v>124100</v>
      </c>
      <c r="AH99" s="83">
        <v>81</v>
      </c>
      <c r="AI99" s="63">
        <v>15</v>
      </c>
      <c r="AJ99" s="14">
        <v>103517</v>
      </c>
      <c r="AK99" s="64">
        <v>134</v>
      </c>
      <c r="AL99" s="81">
        <v>13</v>
      </c>
      <c r="AM99" s="82">
        <v>194481</v>
      </c>
      <c r="AN99" s="83">
        <v>87</v>
      </c>
      <c r="AO99" s="63">
        <v>13</v>
      </c>
      <c r="AP99" s="14">
        <v>163546</v>
      </c>
      <c r="AQ99" s="64">
        <v>80</v>
      </c>
      <c r="AR99" s="81">
        <v>25</v>
      </c>
      <c r="AS99" s="82">
        <v>151348</v>
      </c>
      <c r="AT99" s="83">
        <v>60</v>
      </c>
      <c r="AU99" s="63">
        <v>24</v>
      </c>
      <c r="AV99" s="14">
        <v>147417</v>
      </c>
      <c r="AW99" s="64">
        <v>24</v>
      </c>
      <c r="AX99" s="81">
        <v>26</v>
      </c>
      <c r="AY99" s="82">
        <v>135650</v>
      </c>
      <c r="AZ99" s="83">
        <v>48</v>
      </c>
      <c r="BA99" s="63">
        <v>22</v>
      </c>
      <c r="BB99" s="14">
        <v>119405</v>
      </c>
      <c r="BC99" s="64">
        <v>32</v>
      </c>
      <c r="BD99" s="81">
        <v>27</v>
      </c>
      <c r="BE99" s="82">
        <v>109562</v>
      </c>
      <c r="BF99" s="83">
        <v>55</v>
      </c>
      <c r="BG99" s="63">
        <v>30</v>
      </c>
      <c r="BH99" s="14">
        <v>109698</v>
      </c>
      <c r="BI99" s="64">
        <v>72</v>
      </c>
    </row>
    <row r="100" spans="1:61" x14ac:dyDescent="0.2">
      <c r="A100" s="24" t="s">
        <v>38</v>
      </c>
      <c r="B100" s="523">
        <v>137</v>
      </c>
      <c r="C100" s="524" t="s">
        <v>4302</v>
      </c>
      <c r="D100" s="525">
        <v>25</v>
      </c>
      <c r="E100" s="135">
        <v>151</v>
      </c>
      <c r="F100" s="499" t="s">
        <v>3541</v>
      </c>
      <c r="G100" s="136">
        <v>26</v>
      </c>
      <c r="H100" s="478">
        <v>145</v>
      </c>
      <c r="I100" s="478" t="s">
        <v>2745</v>
      </c>
      <c r="J100" s="478">
        <v>30</v>
      </c>
      <c r="K100" s="135">
        <v>144</v>
      </c>
      <c r="L100" t="s">
        <v>2010</v>
      </c>
      <c r="M100" s="136">
        <v>46</v>
      </c>
      <c r="N100" s="314">
        <v>157</v>
      </c>
      <c r="O100" s="315" t="s">
        <v>1257</v>
      </c>
      <c r="P100" s="316">
        <v>60</v>
      </c>
      <c r="Q100" s="282">
        <v>154</v>
      </c>
      <c r="R100" s="282" t="s">
        <v>521</v>
      </c>
      <c r="S100" s="282">
        <v>67</v>
      </c>
      <c r="T100" s="84">
        <v>121</v>
      </c>
      <c r="U100" s="85">
        <v>360951</v>
      </c>
      <c r="V100" s="86">
        <v>84</v>
      </c>
      <c r="W100" s="65">
        <v>141</v>
      </c>
      <c r="X100" s="15">
        <v>402943</v>
      </c>
      <c r="Y100" s="66">
        <v>94</v>
      </c>
      <c r="Z100" s="84">
        <v>111</v>
      </c>
      <c r="AA100" s="85">
        <v>369365</v>
      </c>
      <c r="AB100" s="86">
        <v>117</v>
      </c>
      <c r="AC100" s="65">
        <v>99</v>
      </c>
      <c r="AD100" s="15">
        <v>364574</v>
      </c>
      <c r="AE100" s="66">
        <v>110</v>
      </c>
      <c r="AF100" s="84">
        <v>108</v>
      </c>
      <c r="AG100" s="85">
        <v>312920</v>
      </c>
      <c r="AH100" s="86">
        <v>106</v>
      </c>
      <c r="AI100" s="65">
        <v>98</v>
      </c>
      <c r="AJ100" s="15">
        <v>366225</v>
      </c>
      <c r="AK100" s="66">
        <v>78</v>
      </c>
      <c r="AL100" s="84">
        <v>101</v>
      </c>
      <c r="AM100" s="85">
        <v>373554</v>
      </c>
      <c r="AN100" s="86">
        <v>83</v>
      </c>
      <c r="AO100" s="65">
        <v>134</v>
      </c>
      <c r="AP100" s="14">
        <v>349480</v>
      </c>
      <c r="AQ100" s="64">
        <v>70</v>
      </c>
      <c r="AR100" s="81">
        <v>126</v>
      </c>
      <c r="AS100" s="82">
        <v>330589</v>
      </c>
      <c r="AT100" s="83">
        <v>64</v>
      </c>
      <c r="AU100" s="65">
        <v>135</v>
      </c>
      <c r="AV100" s="15">
        <v>331647</v>
      </c>
      <c r="AW100" s="66">
        <v>60</v>
      </c>
      <c r="AX100" s="84">
        <v>116</v>
      </c>
      <c r="AY100" s="85">
        <v>331475</v>
      </c>
      <c r="AZ100" s="86">
        <v>46</v>
      </c>
      <c r="BA100" s="65">
        <v>128</v>
      </c>
      <c r="BB100" s="15">
        <v>330237</v>
      </c>
      <c r="BC100" s="66">
        <v>51</v>
      </c>
      <c r="BD100" s="84">
        <v>129</v>
      </c>
      <c r="BE100" s="85">
        <v>268465</v>
      </c>
      <c r="BF100" s="86">
        <v>61</v>
      </c>
      <c r="BG100" s="65">
        <v>100</v>
      </c>
      <c r="BH100" s="14">
        <v>248015</v>
      </c>
      <c r="BI100" s="64">
        <v>48</v>
      </c>
    </row>
    <row r="101" spans="1:61" x14ac:dyDescent="0.2">
      <c r="A101" s="45"/>
      <c r="B101" s="534"/>
      <c r="C101" s="535"/>
      <c r="D101" s="536"/>
      <c r="E101" s="452"/>
      <c r="F101" s="459"/>
      <c r="G101" s="453"/>
      <c r="H101" s="345"/>
      <c r="I101" s="345"/>
      <c r="J101" s="346"/>
      <c r="K101" s="454">
        <v>2017</v>
      </c>
      <c r="L101" s="460"/>
      <c r="M101" s="456"/>
      <c r="N101" s="338"/>
      <c r="O101" s="339"/>
      <c r="P101" s="340"/>
      <c r="Q101" s="55">
        <v>2015</v>
      </c>
      <c r="R101" s="55"/>
      <c r="S101" s="56"/>
      <c r="T101" s="151"/>
      <c r="U101" s="152"/>
      <c r="V101" s="153"/>
      <c r="W101" s="137"/>
      <c r="X101" s="41"/>
      <c r="Y101" s="138"/>
      <c r="Z101" s="151"/>
      <c r="AA101" s="152"/>
      <c r="AB101" s="153"/>
      <c r="AC101" s="137"/>
      <c r="AD101" s="41"/>
      <c r="AE101" s="138"/>
      <c r="AF101" s="151"/>
      <c r="AG101" s="152"/>
      <c r="AH101" s="153"/>
      <c r="AI101" s="137"/>
      <c r="AJ101" s="41"/>
      <c r="AK101" s="138"/>
      <c r="AL101" s="151"/>
      <c r="AM101" s="152"/>
      <c r="AN101" s="153"/>
      <c r="AO101" s="137"/>
      <c r="AP101" s="41"/>
      <c r="AQ101" s="138"/>
      <c r="AR101" s="151"/>
      <c r="AS101" s="152"/>
      <c r="AT101" s="153"/>
      <c r="AU101" s="137"/>
      <c r="AV101" s="41"/>
      <c r="AW101" s="138"/>
      <c r="AX101" s="151"/>
      <c r="AY101" s="152"/>
      <c r="AZ101" s="153"/>
      <c r="BA101" s="137"/>
      <c r="BB101" s="41"/>
      <c r="BC101" s="138"/>
      <c r="BD101" s="151"/>
      <c r="BE101" s="82"/>
      <c r="BF101" s="83"/>
      <c r="BG101" s="63"/>
      <c r="BH101" s="41"/>
      <c r="BI101" s="138"/>
    </row>
    <row r="102" spans="1:61" x14ac:dyDescent="0.2">
      <c r="A102" s="27" t="s">
        <v>94</v>
      </c>
      <c r="B102" s="436">
        <v>565</v>
      </c>
      <c r="C102" s="550" t="s">
        <v>4312</v>
      </c>
      <c r="D102" s="551">
        <v>52</v>
      </c>
      <c r="E102" s="255">
        <v>593</v>
      </c>
      <c r="F102" s="35" t="s">
        <v>3552</v>
      </c>
      <c r="G102" s="256">
        <v>55</v>
      </c>
      <c r="H102" s="437">
        <v>636</v>
      </c>
      <c r="I102" s="437" t="s">
        <v>2776</v>
      </c>
      <c r="J102" s="438">
        <v>53</v>
      </c>
      <c r="K102" s="255">
        <v>644</v>
      </c>
      <c r="L102" s="35" t="s">
        <v>2021</v>
      </c>
      <c r="M102" s="256">
        <v>66</v>
      </c>
      <c r="N102" s="320">
        <v>617</v>
      </c>
      <c r="O102" s="321" t="s">
        <v>1372</v>
      </c>
      <c r="P102" s="322">
        <v>93</v>
      </c>
      <c r="Q102" s="55">
        <v>630</v>
      </c>
      <c r="R102" s="55">
        <v>296068</v>
      </c>
      <c r="S102" s="56">
        <v>91</v>
      </c>
      <c r="T102" s="75">
        <v>527</v>
      </c>
      <c r="U102" s="76">
        <v>265325</v>
      </c>
      <c r="V102" s="77">
        <v>109</v>
      </c>
      <c r="W102" s="59">
        <v>564</v>
      </c>
      <c r="X102" s="47">
        <v>277454</v>
      </c>
      <c r="Y102" s="60">
        <v>117</v>
      </c>
      <c r="Z102" s="75">
        <v>503</v>
      </c>
      <c r="AA102" s="76">
        <v>248264</v>
      </c>
      <c r="AB102" s="77">
        <v>140</v>
      </c>
      <c r="AC102" s="59">
        <v>390</v>
      </c>
      <c r="AD102" s="47">
        <v>270435</v>
      </c>
      <c r="AE102" s="60">
        <v>150</v>
      </c>
      <c r="AF102" s="75">
        <v>450</v>
      </c>
      <c r="AG102" s="76">
        <v>278074</v>
      </c>
      <c r="AH102" s="77">
        <v>142</v>
      </c>
      <c r="AI102" s="59">
        <v>333</v>
      </c>
      <c r="AJ102" s="47">
        <v>279830</v>
      </c>
      <c r="AK102" s="60">
        <v>130</v>
      </c>
      <c r="AL102" s="75">
        <v>383</v>
      </c>
      <c r="AM102" s="76">
        <v>319707</v>
      </c>
      <c r="AN102" s="77">
        <v>123</v>
      </c>
      <c r="AO102" s="90">
        <v>565</v>
      </c>
      <c r="AP102" s="28">
        <v>295453</v>
      </c>
      <c r="AQ102" s="91">
        <v>109</v>
      </c>
      <c r="AR102" s="75">
        <v>593</v>
      </c>
      <c r="AS102" s="76">
        <v>318360</v>
      </c>
      <c r="AT102" s="77">
        <v>101</v>
      </c>
      <c r="AU102" s="90">
        <v>656</v>
      </c>
      <c r="AV102" s="28">
        <v>287314</v>
      </c>
      <c r="AW102" s="91">
        <v>94</v>
      </c>
      <c r="AX102" s="96">
        <v>649</v>
      </c>
      <c r="AY102" s="95">
        <v>282144</v>
      </c>
      <c r="AZ102" s="97">
        <v>102</v>
      </c>
      <c r="BA102" s="90">
        <v>618</v>
      </c>
      <c r="BB102" s="28">
        <v>260346</v>
      </c>
      <c r="BC102" s="91">
        <v>99</v>
      </c>
      <c r="BD102" s="96">
        <v>578</v>
      </c>
      <c r="BE102" s="95">
        <v>265336</v>
      </c>
      <c r="BF102" s="97">
        <v>96</v>
      </c>
      <c r="BG102" s="90">
        <v>538</v>
      </c>
      <c r="BH102" s="48">
        <v>228672</v>
      </c>
      <c r="BI102" s="171">
        <v>85</v>
      </c>
    </row>
    <row r="103" spans="1:61" x14ac:dyDescent="0.2">
      <c r="A103" s="23" t="s">
        <v>21</v>
      </c>
      <c r="B103" s="430">
        <v>0</v>
      </c>
      <c r="C103" s="524" t="s">
        <v>270</v>
      </c>
      <c r="D103" s="525">
        <v>0</v>
      </c>
      <c r="E103" s="135">
        <v>1</v>
      </c>
      <c r="F103" s="499" t="s">
        <v>3543</v>
      </c>
      <c r="G103" s="136">
        <v>71</v>
      </c>
      <c r="H103" s="478">
        <v>0</v>
      </c>
      <c r="I103" s="478" t="s">
        <v>270</v>
      </c>
      <c r="J103" s="478">
        <v>0</v>
      </c>
      <c r="K103" s="135">
        <v>0</v>
      </c>
      <c r="L103" t="s">
        <v>270</v>
      </c>
      <c r="M103" s="136">
        <v>0</v>
      </c>
      <c r="N103" s="314">
        <v>0</v>
      </c>
      <c r="O103" s="315" t="s">
        <v>270</v>
      </c>
      <c r="P103" s="316">
        <v>0</v>
      </c>
      <c r="Q103" s="283">
        <v>0</v>
      </c>
      <c r="R103" s="283" t="s">
        <v>270</v>
      </c>
      <c r="S103" s="284">
        <v>0</v>
      </c>
      <c r="T103" s="78">
        <v>0</v>
      </c>
      <c r="U103" s="79">
        <v>0</v>
      </c>
      <c r="V103" s="80">
        <v>0</v>
      </c>
      <c r="W103" s="61">
        <v>2</v>
      </c>
      <c r="X103" s="13">
        <v>427000</v>
      </c>
      <c r="Y103" s="62">
        <v>194</v>
      </c>
      <c r="Z103" s="78">
        <v>1</v>
      </c>
      <c r="AA103" s="79">
        <v>595000</v>
      </c>
      <c r="AB103" s="80">
        <v>161</v>
      </c>
      <c r="AC103" s="61">
        <v>0</v>
      </c>
      <c r="AD103" s="13"/>
      <c r="AE103" s="62"/>
      <c r="AF103" s="78">
        <v>0</v>
      </c>
      <c r="AG103" s="79"/>
      <c r="AH103" s="80"/>
      <c r="AI103" s="61">
        <v>0</v>
      </c>
      <c r="AJ103" s="13"/>
      <c r="AK103" s="62"/>
      <c r="AL103" s="78">
        <v>0</v>
      </c>
      <c r="AM103" s="79"/>
      <c r="AN103" s="80"/>
      <c r="AO103" s="61">
        <v>2</v>
      </c>
      <c r="AP103" s="13">
        <v>503450</v>
      </c>
      <c r="AQ103" s="62">
        <v>114</v>
      </c>
      <c r="AR103" s="87"/>
      <c r="AS103" s="88"/>
      <c r="AT103" s="89"/>
      <c r="AU103" s="105"/>
      <c r="AV103" s="10"/>
      <c r="AW103" s="106"/>
      <c r="AX103" s="120"/>
      <c r="AY103" s="121"/>
      <c r="AZ103" s="122"/>
      <c r="BA103" s="105"/>
      <c r="BB103" s="10"/>
      <c r="BC103" s="106"/>
      <c r="BD103" s="120"/>
      <c r="BE103" s="121"/>
      <c r="BF103" s="122"/>
      <c r="BG103" s="105"/>
      <c r="BH103" s="46"/>
      <c r="BI103" s="64"/>
    </row>
    <row r="104" spans="1:61" x14ac:dyDescent="0.2">
      <c r="A104" s="22" t="s">
        <v>39</v>
      </c>
      <c r="B104" s="523">
        <v>29</v>
      </c>
      <c r="C104" s="524" t="s">
        <v>4304</v>
      </c>
      <c r="D104" s="525">
        <v>101</v>
      </c>
      <c r="E104" s="135">
        <v>25</v>
      </c>
      <c r="F104" s="499" t="s">
        <v>3544</v>
      </c>
      <c r="G104" s="136">
        <v>94</v>
      </c>
      <c r="H104" s="478">
        <v>30</v>
      </c>
      <c r="I104" s="478" t="s">
        <v>2768</v>
      </c>
      <c r="J104" s="478">
        <v>51</v>
      </c>
      <c r="K104" s="135">
        <v>35</v>
      </c>
      <c r="L104" t="s">
        <v>2012</v>
      </c>
      <c r="M104" s="136">
        <v>85</v>
      </c>
      <c r="N104" s="314">
        <v>29</v>
      </c>
      <c r="O104" s="315" t="s">
        <v>1258</v>
      </c>
      <c r="P104" s="316">
        <v>204</v>
      </c>
      <c r="Q104" s="282">
        <v>28</v>
      </c>
      <c r="R104" s="282" t="s">
        <v>522</v>
      </c>
      <c r="S104" s="282">
        <v>102</v>
      </c>
      <c r="T104" s="81">
        <v>20</v>
      </c>
      <c r="U104" s="82">
        <v>161300</v>
      </c>
      <c r="V104" s="83">
        <v>130</v>
      </c>
      <c r="W104" s="63">
        <v>24</v>
      </c>
      <c r="X104" s="14">
        <v>138711</v>
      </c>
      <c r="Y104" s="64">
        <v>102</v>
      </c>
      <c r="Z104" s="81">
        <v>17</v>
      </c>
      <c r="AA104" s="82">
        <v>154541</v>
      </c>
      <c r="AB104" s="83">
        <v>185</v>
      </c>
      <c r="AC104" s="63">
        <v>17</v>
      </c>
      <c r="AD104" s="14">
        <v>193221</v>
      </c>
      <c r="AE104" s="64">
        <v>148</v>
      </c>
      <c r="AF104" s="81">
        <v>21</v>
      </c>
      <c r="AG104" s="82">
        <v>147171</v>
      </c>
      <c r="AH104" s="83">
        <v>153</v>
      </c>
      <c r="AI104" s="63">
        <v>15</v>
      </c>
      <c r="AJ104" s="14">
        <v>277976</v>
      </c>
      <c r="AK104" s="64">
        <v>187</v>
      </c>
      <c r="AL104" s="81">
        <v>16</v>
      </c>
      <c r="AM104" s="82">
        <v>185247</v>
      </c>
      <c r="AN104" s="83">
        <v>216</v>
      </c>
      <c r="AO104" s="63">
        <v>22</v>
      </c>
      <c r="AP104" s="14">
        <v>279957</v>
      </c>
      <c r="AQ104" s="64">
        <v>96</v>
      </c>
      <c r="AR104" s="165">
        <v>30</v>
      </c>
      <c r="AS104" s="163">
        <v>224601</v>
      </c>
      <c r="AT104" s="166">
        <v>116</v>
      </c>
      <c r="AU104" s="63">
        <v>29</v>
      </c>
      <c r="AV104" s="14">
        <v>211140</v>
      </c>
      <c r="AW104" s="64">
        <v>93</v>
      </c>
      <c r="AX104" s="81">
        <v>33</v>
      </c>
      <c r="AY104" s="82">
        <v>227016</v>
      </c>
      <c r="AZ104" s="83">
        <v>130</v>
      </c>
      <c r="BA104" s="63">
        <v>32</v>
      </c>
      <c r="BB104" s="14">
        <v>180920</v>
      </c>
      <c r="BC104" s="64">
        <v>106</v>
      </c>
      <c r="BD104" s="81">
        <v>23</v>
      </c>
      <c r="BE104" s="82">
        <v>191647</v>
      </c>
      <c r="BF104" s="83">
        <v>123</v>
      </c>
      <c r="BG104" s="63">
        <v>32</v>
      </c>
      <c r="BH104" s="14">
        <v>197823</v>
      </c>
      <c r="BI104" s="64">
        <v>118</v>
      </c>
    </row>
    <row r="105" spans="1:61" x14ac:dyDescent="0.2">
      <c r="A105" s="20" t="s">
        <v>40</v>
      </c>
      <c r="B105" s="523">
        <v>101</v>
      </c>
      <c r="C105" s="524" t="s">
        <v>4305</v>
      </c>
      <c r="D105" s="525">
        <v>44</v>
      </c>
      <c r="E105" s="135">
        <v>113</v>
      </c>
      <c r="F105" s="499" t="s">
        <v>3545</v>
      </c>
      <c r="G105" s="136">
        <v>45</v>
      </c>
      <c r="H105" s="478">
        <v>119</v>
      </c>
      <c r="I105" s="478" t="s">
        <v>2769</v>
      </c>
      <c r="J105" s="478">
        <v>45</v>
      </c>
      <c r="K105" s="135">
        <v>113</v>
      </c>
      <c r="L105" t="s">
        <v>2013</v>
      </c>
      <c r="M105" s="136">
        <v>62</v>
      </c>
      <c r="N105" s="314">
        <v>119</v>
      </c>
      <c r="O105" s="315" t="s">
        <v>1259</v>
      </c>
      <c r="P105" s="316">
        <v>75</v>
      </c>
      <c r="Q105" s="282">
        <v>109</v>
      </c>
      <c r="R105" s="282" t="s">
        <v>523</v>
      </c>
      <c r="S105" s="282">
        <v>103</v>
      </c>
      <c r="T105" s="81">
        <v>89</v>
      </c>
      <c r="U105" s="82">
        <v>278441</v>
      </c>
      <c r="V105" s="83">
        <v>95</v>
      </c>
      <c r="W105" s="63">
        <v>106</v>
      </c>
      <c r="X105" s="14">
        <v>302593</v>
      </c>
      <c r="Y105" s="64">
        <v>113</v>
      </c>
      <c r="Z105" s="81">
        <v>105</v>
      </c>
      <c r="AA105" s="82">
        <v>271305</v>
      </c>
      <c r="AB105" s="83">
        <v>131</v>
      </c>
      <c r="AC105" s="63">
        <v>76</v>
      </c>
      <c r="AD105" s="14">
        <v>287304</v>
      </c>
      <c r="AE105" s="64">
        <v>135</v>
      </c>
      <c r="AF105" s="81">
        <v>92</v>
      </c>
      <c r="AG105" s="82">
        <v>308578</v>
      </c>
      <c r="AH105" s="83">
        <v>147</v>
      </c>
      <c r="AI105" s="63">
        <v>53</v>
      </c>
      <c r="AJ105" s="14">
        <v>280368</v>
      </c>
      <c r="AK105" s="64">
        <v>109</v>
      </c>
      <c r="AL105" s="81">
        <v>58</v>
      </c>
      <c r="AM105" s="82">
        <v>333583</v>
      </c>
      <c r="AN105" s="83">
        <v>107</v>
      </c>
      <c r="AO105" s="63">
        <v>93</v>
      </c>
      <c r="AP105" s="14">
        <v>293210</v>
      </c>
      <c r="AQ105" s="64">
        <v>95</v>
      </c>
      <c r="AR105" s="81">
        <v>116</v>
      </c>
      <c r="AS105" s="82">
        <v>317583</v>
      </c>
      <c r="AT105" s="83">
        <v>92</v>
      </c>
      <c r="AU105" s="63">
        <v>134</v>
      </c>
      <c r="AV105" s="14">
        <v>301046</v>
      </c>
      <c r="AW105" s="64">
        <v>92</v>
      </c>
      <c r="AX105" s="81">
        <v>108</v>
      </c>
      <c r="AY105" s="82">
        <v>294530</v>
      </c>
      <c r="AZ105" s="83">
        <v>75</v>
      </c>
      <c r="BA105" s="63">
        <v>97</v>
      </c>
      <c r="BB105" s="14">
        <v>293483</v>
      </c>
      <c r="BC105" s="64">
        <v>80</v>
      </c>
      <c r="BD105" s="81">
        <v>122</v>
      </c>
      <c r="BE105" s="82">
        <v>287057</v>
      </c>
      <c r="BF105" s="83">
        <v>80</v>
      </c>
      <c r="BG105" s="63">
        <v>100</v>
      </c>
      <c r="BH105" s="14">
        <v>249028</v>
      </c>
      <c r="BI105" s="64">
        <v>83</v>
      </c>
    </row>
    <row r="106" spans="1:61" x14ac:dyDescent="0.2">
      <c r="A106" s="20" t="s">
        <v>41</v>
      </c>
      <c r="B106" s="523">
        <v>18</v>
      </c>
      <c r="C106" s="524" t="s">
        <v>4306</v>
      </c>
      <c r="D106" s="525">
        <v>55</v>
      </c>
      <c r="E106" s="135">
        <v>17</v>
      </c>
      <c r="F106" s="499" t="s">
        <v>3546</v>
      </c>
      <c r="G106" s="136">
        <v>73</v>
      </c>
      <c r="H106" s="478">
        <v>22</v>
      </c>
      <c r="I106" s="478" t="s">
        <v>2770</v>
      </c>
      <c r="J106" s="478">
        <v>66</v>
      </c>
      <c r="K106" s="135">
        <v>19</v>
      </c>
      <c r="L106" t="s">
        <v>2014</v>
      </c>
      <c r="M106" s="136">
        <v>128</v>
      </c>
      <c r="N106" s="314">
        <v>29</v>
      </c>
      <c r="O106" s="315" t="s">
        <v>1260</v>
      </c>
      <c r="P106" s="316">
        <v>96</v>
      </c>
      <c r="Q106" s="282">
        <v>25</v>
      </c>
      <c r="R106" s="282" t="s">
        <v>524</v>
      </c>
      <c r="S106" s="282">
        <v>80</v>
      </c>
      <c r="T106" s="81">
        <v>22</v>
      </c>
      <c r="U106" s="82">
        <v>186277</v>
      </c>
      <c r="V106" s="83">
        <v>135</v>
      </c>
      <c r="W106" s="63">
        <v>17</v>
      </c>
      <c r="X106" s="14">
        <v>175015</v>
      </c>
      <c r="Y106" s="64">
        <v>171</v>
      </c>
      <c r="Z106" s="81">
        <v>13</v>
      </c>
      <c r="AA106" s="82">
        <v>185096</v>
      </c>
      <c r="AB106" s="83">
        <v>92</v>
      </c>
      <c r="AC106" s="63">
        <v>9</v>
      </c>
      <c r="AD106" s="14">
        <v>159100</v>
      </c>
      <c r="AE106" s="64">
        <v>134</v>
      </c>
      <c r="AF106" s="81">
        <v>13</v>
      </c>
      <c r="AG106" s="82">
        <v>218858</v>
      </c>
      <c r="AH106" s="83">
        <v>155</v>
      </c>
      <c r="AI106" s="63">
        <v>20</v>
      </c>
      <c r="AJ106" s="14">
        <v>173442</v>
      </c>
      <c r="AK106" s="64">
        <v>201</v>
      </c>
      <c r="AL106" s="81">
        <v>16</v>
      </c>
      <c r="AM106" s="82">
        <v>193843</v>
      </c>
      <c r="AN106" s="83">
        <v>93</v>
      </c>
      <c r="AO106" s="63">
        <v>21</v>
      </c>
      <c r="AP106" s="14">
        <v>219971</v>
      </c>
      <c r="AQ106" s="64">
        <v>107</v>
      </c>
      <c r="AR106" s="81">
        <v>19</v>
      </c>
      <c r="AS106" s="82">
        <v>230316</v>
      </c>
      <c r="AT106" s="83">
        <v>7</v>
      </c>
      <c r="AU106" s="63">
        <v>29</v>
      </c>
      <c r="AV106" s="14">
        <v>227165</v>
      </c>
      <c r="AW106" s="64">
        <v>82</v>
      </c>
      <c r="AX106" s="81">
        <v>21</v>
      </c>
      <c r="AY106" s="82">
        <v>202305</v>
      </c>
      <c r="AZ106" s="83">
        <v>65</v>
      </c>
      <c r="BA106" s="63">
        <v>21</v>
      </c>
      <c r="BB106" s="14">
        <v>179143</v>
      </c>
      <c r="BC106" s="64">
        <v>83</v>
      </c>
      <c r="BD106" s="81">
        <v>19</v>
      </c>
      <c r="BE106" s="82">
        <v>233989</v>
      </c>
      <c r="BF106" s="83">
        <v>94</v>
      </c>
      <c r="BG106" s="63">
        <v>19</v>
      </c>
      <c r="BH106" s="14">
        <v>169669</v>
      </c>
      <c r="BI106" s="64">
        <v>79</v>
      </c>
    </row>
    <row r="107" spans="1:61" x14ac:dyDescent="0.2">
      <c r="A107" s="20" t="s">
        <v>42</v>
      </c>
      <c r="B107" s="523">
        <v>95</v>
      </c>
      <c r="C107" s="524" t="s">
        <v>4307</v>
      </c>
      <c r="D107" s="525">
        <v>50</v>
      </c>
      <c r="E107" s="135">
        <v>84</v>
      </c>
      <c r="F107" s="499" t="s">
        <v>3547</v>
      </c>
      <c r="G107" s="136">
        <v>47</v>
      </c>
      <c r="H107" s="478">
        <v>111</v>
      </c>
      <c r="I107" s="478" t="s">
        <v>2771</v>
      </c>
      <c r="J107" s="478">
        <v>57</v>
      </c>
      <c r="K107" s="135">
        <v>114</v>
      </c>
      <c r="L107" t="s">
        <v>2015</v>
      </c>
      <c r="M107" s="136">
        <v>54</v>
      </c>
      <c r="N107" s="314">
        <v>112</v>
      </c>
      <c r="O107" s="315" t="s">
        <v>1261</v>
      </c>
      <c r="P107" s="316">
        <v>80</v>
      </c>
      <c r="Q107" s="282">
        <v>122</v>
      </c>
      <c r="R107" s="282" t="s">
        <v>525</v>
      </c>
      <c r="S107" s="282">
        <v>92</v>
      </c>
      <c r="T107" s="81">
        <v>101</v>
      </c>
      <c r="U107" s="82">
        <v>237440</v>
      </c>
      <c r="V107" s="83">
        <v>109</v>
      </c>
      <c r="W107" s="63">
        <v>101</v>
      </c>
      <c r="X107" s="14">
        <v>206607</v>
      </c>
      <c r="Y107" s="64">
        <v>97</v>
      </c>
      <c r="Z107" s="81">
        <v>107</v>
      </c>
      <c r="AA107" s="82">
        <v>216745</v>
      </c>
      <c r="AB107" s="83">
        <v>159</v>
      </c>
      <c r="AC107" s="63">
        <v>77</v>
      </c>
      <c r="AD107" s="14">
        <v>236473</v>
      </c>
      <c r="AE107" s="64">
        <v>135</v>
      </c>
      <c r="AF107" s="81">
        <v>83</v>
      </c>
      <c r="AG107" s="82">
        <v>247207</v>
      </c>
      <c r="AH107" s="83">
        <v>127</v>
      </c>
      <c r="AI107" s="63">
        <v>62</v>
      </c>
      <c r="AJ107" s="14">
        <v>230477</v>
      </c>
      <c r="AK107" s="64">
        <v>136</v>
      </c>
      <c r="AL107" s="81">
        <v>78</v>
      </c>
      <c r="AM107" s="82">
        <v>236759</v>
      </c>
      <c r="AN107" s="83">
        <v>123</v>
      </c>
      <c r="AO107" s="63">
        <v>105</v>
      </c>
      <c r="AP107" s="14">
        <v>267372</v>
      </c>
      <c r="AQ107" s="64">
        <v>133</v>
      </c>
      <c r="AR107" s="81">
        <v>89</v>
      </c>
      <c r="AS107" s="82">
        <v>282562</v>
      </c>
      <c r="AT107" s="83">
        <v>92</v>
      </c>
      <c r="AU107" s="63">
        <v>103</v>
      </c>
      <c r="AV107" s="14">
        <v>253038</v>
      </c>
      <c r="AW107" s="64">
        <v>65</v>
      </c>
      <c r="AX107" s="81">
        <v>117</v>
      </c>
      <c r="AY107" s="82">
        <v>258117</v>
      </c>
      <c r="AZ107" s="83">
        <v>72</v>
      </c>
      <c r="BA107" s="63">
        <v>102</v>
      </c>
      <c r="BB107" s="14">
        <v>237200</v>
      </c>
      <c r="BC107" s="64">
        <v>124</v>
      </c>
      <c r="BD107" s="81">
        <v>111</v>
      </c>
      <c r="BE107" s="82">
        <v>202766</v>
      </c>
      <c r="BF107" s="83">
        <v>106</v>
      </c>
      <c r="BG107" s="63">
        <v>108</v>
      </c>
      <c r="BH107" s="14">
        <v>189135</v>
      </c>
      <c r="BI107" s="64">
        <v>111</v>
      </c>
    </row>
    <row r="108" spans="1:61" x14ac:dyDescent="0.2">
      <c r="A108" s="20" t="s">
        <v>43</v>
      </c>
      <c r="B108" s="523">
        <v>170</v>
      </c>
      <c r="C108" s="524" t="s">
        <v>4308</v>
      </c>
      <c r="D108" s="525">
        <v>62</v>
      </c>
      <c r="E108" s="135">
        <v>201</v>
      </c>
      <c r="F108" s="499" t="s">
        <v>3548</v>
      </c>
      <c r="G108" s="136">
        <v>54</v>
      </c>
      <c r="H108" s="478">
        <v>184</v>
      </c>
      <c r="I108" s="478" t="s">
        <v>2772</v>
      </c>
      <c r="J108" s="478">
        <v>65</v>
      </c>
      <c r="K108" s="135">
        <v>197</v>
      </c>
      <c r="L108" t="s">
        <v>2016</v>
      </c>
      <c r="M108" s="136">
        <v>71</v>
      </c>
      <c r="N108" s="314">
        <v>182</v>
      </c>
      <c r="O108" s="315" t="s">
        <v>1262</v>
      </c>
      <c r="P108" s="316">
        <v>97</v>
      </c>
      <c r="Q108" s="282">
        <v>181</v>
      </c>
      <c r="R108" s="282" t="s">
        <v>526</v>
      </c>
      <c r="S108" s="282">
        <v>89</v>
      </c>
      <c r="T108" s="81">
        <v>154</v>
      </c>
      <c r="U108" s="82">
        <v>380711</v>
      </c>
      <c r="V108" s="83">
        <v>110</v>
      </c>
      <c r="W108" s="63">
        <v>152</v>
      </c>
      <c r="X108" s="14">
        <v>435575</v>
      </c>
      <c r="Y108" s="64">
        <v>125</v>
      </c>
      <c r="Z108" s="81">
        <v>133</v>
      </c>
      <c r="AA108" s="82">
        <v>350459</v>
      </c>
      <c r="AB108" s="83">
        <v>134</v>
      </c>
      <c r="AC108" s="63">
        <v>116</v>
      </c>
      <c r="AD108" s="14">
        <v>370301</v>
      </c>
      <c r="AE108" s="64">
        <v>156</v>
      </c>
      <c r="AF108" s="81">
        <v>116</v>
      </c>
      <c r="AG108" s="82">
        <v>398036</v>
      </c>
      <c r="AH108" s="83">
        <v>160</v>
      </c>
      <c r="AI108" s="63">
        <v>95</v>
      </c>
      <c r="AJ108" s="14">
        <v>421664</v>
      </c>
      <c r="AK108" s="64">
        <v>115</v>
      </c>
      <c r="AL108" s="81">
        <v>104</v>
      </c>
      <c r="AM108" s="82">
        <v>523431</v>
      </c>
      <c r="AN108" s="83">
        <v>119</v>
      </c>
      <c r="AO108" s="63">
        <v>135</v>
      </c>
      <c r="AP108" s="14">
        <v>455409</v>
      </c>
      <c r="AQ108" s="64">
        <v>108</v>
      </c>
      <c r="AR108" s="81">
        <v>172</v>
      </c>
      <c r="AS108" s="82">
        <v>479139</v>
      </c>
      <c r="AT108" s="83">
        <v>103</v>
      </c>
      <c r="AU108" s="63">
        <v>177</v>
      </c>
      <c r="AV108" s="14">
        <v>412261</v>
      </c>
      <c r="AW108" s="64">
        <v>112</v>
      </c>
      <c r="AX108" s="81">
        <v>179</v>
      </c>
      <c r="AY108" s="82">
        <v>407038</v>
      </c>
      <c r="AZ108" s="83">
        <v>128</v>
      </c>
      <c r="BA108" s="63">
        <v>196</v>
      </c>
      <c r="BB108" s="14">
        <v>357373</v>
      </c>
      <c r="BC108" s="64">
        <v>78</v>
      </c>
      <c r="BD108" s="81">
        <v>193</v>
      </c>
      <c r="BE108" s="82">
        <v>350034</v>
      </c>
      <c r="BF108" s="83">
        <v>94</v>
      </c>
      <c r="BG108" s="63">
        <v>164</v>
      </c>
      <c r="BH108" s="14">
        <v>304852</v>
      </c>
      <c r="BI108" s="64">
        <v>75</v>
      </c>
    </row>
    <row r="109" spans="1:61" x14ac:dyDescent="0.2">
      <c r="A109" s="20" t="s">
        <v>141</v>
      </c>
      <c r="B109" s="523">
        <v>0</v>
      </c>
      <c r="C109" s="524" t="s">
        <v>270</v>
      </c>
      <c r="D109" s="525">
        <v>0</v>
      </c>
      <c r="E109" s="135">
        <v>0</v>
      </c>
      <c r="F109" s="499" t="s">
        <v>270</v>
      </c>
      <c r="G109" s="136">
        <v>0</v>
      </c>
      <c r="H109" s="478">
        <v>0</v>
      </c>
      <c r="I109" s="478" t="s">
        <v>270</v>
      </c>
      <c r="J109" s="478">
        <v>0</v>
      </c>
      <c r="K109" s="135">
        <v>1</v>
      </c>
      <c r="L109" t="s">
        <v>2017</v>
      </c>
      <c r="M109" s="136">
        <v>41</v>
      </c>
      <c r="N109" s="314">
        <v>0</v>
      </c>
      <c r="O109" s="315" t="s">
        <v>270</v>
      </c>
      <c r="P109" s="316">
        <v>0</v>
      </c>
      <c r="Q109" s="282">
        <v>0</v>
      </c>
      <c r="R109" s="282" t="s">
        <v>270</v>
      </c>
      <c r="S109" s="282">
        <v>0</v>
      </c>
      <c r="T109" s="81">
        <v>0</v>
      </c>
      <c r="U109" s="82">
        <v>0</v>
      </c>
      <c r="V109" s="83">
        <v>0</v>
      </c>
      <c r="W109" s="63">
        <v>1</v>
      </c>
      <c r="X109" s="14">
        <v>144000</v>
      </c>
      <c r="Y109" s="64">
        <v>219</v>
      </c>
      <c r="Z109" s="81">
        <v>1</v>
      </c>
      <c r="AA109" s="82">
        <v>70000</v>
      </c>
      <c r="AB109" s="83">
        <v>122</v>
      </c>
      <c r="AC109" s="63">
        <v>1</v>
      </c>
      <c r="AD109" s="14">
        <v>107000</v>
      </c>
      <c r="AE109" s="64">
        <v>77</v>
      </c>
      <c r="AF109" s="81">
        <v>0</v>
      </c>
      <c r="AG109" s="82"/>
      <c r="AH109" s="83"/>
      <c r="AI109" s="63">
        <v>1</v>
      </c>
      <c r="AJ109" s="14">
        <v>113000</v>
      </c>
      <c r="AK109" s="64">
        <v>13</v>
      </c>
      <c r="AL109" s="81">
        <v>0</v>
      </c>
      <c r="AM109" s="82"/>
      <c r="AN109" s="83"/>
      <c r="AO109" s="63">
        <v>2</v>
      </c>
      <c r="AP109" s="14">
        <v>139000</v>
      </c>
      <c r="AQ109" s="64">
        <v>19</v>
      </c>
      <c r="AR109" s="81">
        <v>0</v>
      </c>
      <c r="AS109" s="82"/>
      <c r="AT109" s="83"/>
      <c r="AU109" s="63">
        <v>0</v>
      </c>
      <c r="AV109" s="14"/>
      <c r="AW109" s="64"/>
      <c r="AX109" s="81">
        <v>0</v>
      </c>
      <c r="AY109" s="82"/>
      <c r="AZ109" s="83"/>
      <c r="BA109" s="63">
        <v>0</v>
      </c>
      <c r="BB109" s="14"/>
      <c r="BC109" s="64"/>
      <c r="BD109" s="81"/>
      <c r="BE109" s="82"/>
      <c r="BF109" s="83"/>
      <c r="BG109" s="63"/>
      <c r="BI109" s="64"/>
    </row>
    <row r="110" spans="1:61" x14ac:dyDescent="0.2">
      <c r="A110" s="20" t="s">
        <v>44</v>
      </c>
      <c r="B110" s="523">
        <v>97</v>
      </c>
      <c r="C110" s="524" t="s">
        <v>4309</v>
      </c>
      <c r="D110" s="525">
        <v>38</v>
      </c>
      <c r="E110" s="135">
        <v>95</v>
      </c>
      <c r="F110" s="499" t="s">
        <v>3549</v>
      </c>
      <c r="G110" s="136">
        <v>66</v>
      </c>
      <c r="H110" s="478">
        <v>107</v>
      </c>
      <c r="I110" s="478" t="s">
        <v>2773</v>
      </c>
      <c r="J110" s="478">
        <v>46</v>
      </c>
      <c r="K110" s="135">
        <v>107</v>
      </c>
      <c r="L110" t="s">
        <v>2018</v>
      </c>
      <c r="M110" s="136">
        <v>62</v>
      </c>
      <c r="N110" s="314">
        <v>83</v>
      </c>
      <c r="O110" s="315" t="s">
        <v>1263</v>
      </c>
      <c r="P110" s="316">
        <v>72</v>
      </c>
      <c r="Q110" s="282">
        <v>96</v>
      </c>
      <c r="R110" s="282" t="s">
        <v>527</v>
      </c>
      <c r="S110" s="282">
        <v>80</v>
      </c>
      <c r="T110" s="81">
        <v>81</v>
      </c>
      <c r="U110" s="82">
        <v>188120</v>
      </c>
      <c r="V110" s="83">
        <v>102</v>
      </c>
      <c r="W110" s="63">
        <v>105</v>
      </c>
      <c r="X110" s="14">
        <v>187540</v>
      </c>
      <c r="Y110" s="64">
        <v>125</v>
      </c>
      <c r="Z110" s="81">
        <v>75</v>
      </c>
      <c r="AA110" s="82">
        <v>163462</v>
      </c>
      <c r="AB110" s="83">
        <v>132</v>
      </c>
      <c r="AC110" s="63">
        <v>52</v>
      </c>
      <c r="AD110" s="14">
        <v>186247</v>
      </c>
      <c r="AE110" s="64">
        <v>174</v>
      </c>
      <c r="AF110" s="81">
        <v>91</v>
      </c>
      <c r="AG110" s="82">
        <v>189809</v>
      </c>
      <c r="AH110" s="83">
        <v>130</v>
      </c>
      <c r="AI110" s="63">
        <v>49</v>
      </c>
      <c r="AJ110" s="14">
        <v>194056</v>
      </c>
      <c r="AK110" s="64">
        <v>141</v>
      </c>
      <c r="AL110" s="81">
        <v>74</v>
      </c>
      <c r="AM110" s="82">
        <v>210070</v>
      </c>
      <c r="AN110" s="83">
        <v>122</v>
      </c>
      <c r="AO110" s="63">
        <v>125</v>
      </c>
      <c r="AP110" s="14">
        <v>202105</v>
      </c>
      <c r="AQ110" s="64">
        <v>112</v>
      </c>
      <c r="AR110" s="81">
        <v>105</v>
      </c>
      <c r="AS110" s="82">
        <v>198696</v>
      </c>
      <c r="AT110" s="83">
        <v>114</v>
      </c>
      <c r="AU110" s="63">
        <v>108</v>
      </c>
      <c r="AV110" s="14">
        <v>191560</v>
      </c>
      <c r="AW110" s="64">
        <v>110</v>
      </c>
      <c r="AX110" s="81">
        <v>127</v>
      </c>
      <c r="AY110" s="82">
        <v>187085</v>
      </c>
      <c r="AZ110" s="83">
        <v>137</v>
      </c>
      <c r="BA110" s="63">
        <v>100</v>
      </c>
      <c r="BB110" s="14">
        <v>165103</v>
      </c>
      <c r="BC110" s="64">
        <v>137</v>
      </c>
      <c r="BD110" s="81">
        <v>50</v>
      </c>
      <c r="BE110" s="82">
        <v>167789</v>
      </c>
      <c r="BF110" s="83">
        <v>83</v>
      </c>
      <c r="BG110" s="63">
        <v>60</v>
      </c>
      <c r="BH110" s="14">
        <v>161782</v>
      </c>
      <c r="BI110" s="64">
        <v>76</v>
      </c>
    </row>
    <row r="111" spans="1:61" x14ac:dyDescent="0.2">
      <c r="A111" s="20" t="s">
        <v>45</v>
      </c>
      <c r="B111" s="523">
        <v>31</v>
      </c>
      <c r="C111" s="524" t="s">
        <v>4310</v>
      </c>
      <c r="D111" s="525">
        <v>48</v>
      </c>
      <c r="E111" s="135">
        <v>36</v>
      </c>
      <c r="F111" s="499" t="s">
        <v>3550</v>
      </c>
      <c r="G111" s="136">
        <v>49</v>
      </c>
      <c r="H111" s="478">
        <v>32</v>
      </c>
      <c r="I111" s="478" t="s">
        <v>2774</v>
      </c>
      <c r="J111" s="478">
        <v>48</v>
      </c>
      <c r="K111" s="135">
        <v>34</v>
      </c>
      <c r="L111" t="s">
        <v>2019</v>
      </c>
      <c r="M111" s="136">
        <v>62</v>
      </c>
      <c r="N111" s="314">
        <v>28</v>
      </c>
      <c r="O111" s="315" t="s">
        <v>1264</v>
      </c>
      <c r="P111" s="316">
        <v>103</v>
      </c>
      <c r="Q111" s="282">
        <v>41</v>
      </c>
      <c r="R111" s="282" t="s">
        <v>528</v>
      </c>
      <c r="S111" s="282">
        <v>102</v>
      </c>
      <c r="T111" s="81">
        <v>30</v>
      </c>
      <c r="U111" s="82">
        <v>188693</v>
      </c>
      <c r="V111" s="83">
        <v>111</v>
      </c>
      <c r="W111" s="63">
        <v>31</v>
      </c>
      <c r="X111" s="14">
        <v>188464</v>
      </c>
      <c r="Y111" s="64">
        <v>123</v>
      </c>
      <c r="Z111" s="81">
        <v>35</v>
      </c>
      <c r="AA111" s="82">
        <v>170979</v>
      </c>
      <c r="AB111" s="83">
        <v>142</v>
      </c>
      <c r="AC111" s="63">
        <v>24</v>
      </c>
      <c r="AD111" s="14">
        <v>184606</v>
      </c>
      <c r="AE111" s="64">
        <v>183</v>
      </c>
      <c r="AF111" s="81">
        <v>18</v>
      </c>
      <c r="AG111" s="82">
        <v>223164</v>
      </c>
      <c r="AH111" s="83">
        <v>144</v>
      </c>
      <c r="AI111" s="63">
        <v>18</v>
      </c>
      <c r="AJ111" s="14">
        <v>195053</v>
      </c>
      <c r="AK111" s="64">
        <v>124</v>
      </c>
      <c r="AL111" s="81">
        <v>21</v>
      </c>
      <c r="AM111" s="82">
        <v>230367</v>
      </c>
      <c r="AN111" s="83">
        <v>162</v>
      </c>
      <c r="AO111" s="63">
        <v>34</v>
      </c>
      <c r="AP111" s="14">
        <v>211988</v>
      </c>
      <c r="AQ111" s="64">
        <v>97</v>
      </c>
      <c r="AR111" s="81">
        <v>27</v>
      </c>
      <c r="AS111" s="82">
        <v>204541</v>
      </c>
      <c r="AT111" s="83">
        <v>101</v>
      </c>
      <c r="AU111" s="63">
        <v>46</v>
      </c>
      <c r="AV111" s="14">
        <v>208793</v>
      </c>
      <c r="AW111" s="64">
        <v>65</v>
      </c>
      <c r="AX111" s="81">
        <v>31</v>
      </c>
      <c r="AY111" s="82">
        <v>197816</v>
      </c>
      <c r="AZ111" s="83">
        <v>74</v>
      </c>
      <c r="BA111" s="63">
        <v>35</v>
      </c>
      <c r="BB111" s="14">
        <v>190409</v>
      </c>
      <c r="BC111" s="64">
        <v>110</v>
      </c>
      <c r="BD111" s="81">
        <v>32</v>
      </c>
      <c r="BE111" s="82">
        <v>193892</v>
      </c>
      <c r="BF111" s="83">
        <v>146</v>
      </c>
      <c r="BG111" s="63">
        <v>28</v>
      </c>
      <c r="BH111" s="14">
        <v>167424</v>
      </c>
      <c r="BI111" s="64">
        <v>95</v>
      </c>
    </row>
    <row r="112" spans="1:61" x14ac:dyDescent="0.2">
      <c r="A112" s="20" t="s">
        <v>46</v>
      </c>
      <c r="B112" s="523">
        <v>24</v>
      </c>
      <c r="C112" s="524" t="s">
        <v>4311</v>
      </c>
      <c r="D112" s="525">
        <v>28</v>
      </c>
      <c r="E112" s="135">
        <v>21</v>
      </c>
      <c r="F112" s="499" t="s">
        <v>3551</v>
      </c>
      <c r="G112" s="136">
        <v>46</v>
      </c>
      <c r="H112" s="478">
        <v>31</v>
      </c>
      <c r="I112" s="478" t="s">
        <v>2775</v>
      </c>
      <c r="J112" s="478">
        <v>28</v>
      </c>
      <c r="K112" s="135">
        <v>24</v>
      </c>
      <c r="L112" t="s">
        <v>2020</v>
      </c>
      <c r="M112" s="136">
        <v>41</v>
      </c>
      <c r="N112" s="314">
        <v>35</v>
      </c>
      <c r="O112" s="315" t="s">
        <v>1265</v>
      </c>
      <c r="P112" s="316">
        <v>118</v>
      </c>
      <c r="Q112" s="282">
        <v>28</v>
      </c>
      <c r="R112" s="282" t="s">
        <v>529</v>
      </c>
      <c r="S112" s="282">
        <v>79</v>
      </c>
      <c r="T112" s="81">
        <v>30</v>
      </c>
      <c r="U112" s="82">
        <v>140377</v>
      </c>
      <c r="V112" s="83">
        <v>124</v>
      </c>
      <c r="W112" s="63">
        <v>25</v>
      </c>
      <c r="X112" s="14">
        <v>179926</v>
      </c>
      <c r="Y112" s="64">
        <v>105</v>
      </c>
      <c r="Z112" s="81">
        <v>16</v>
      </c>
      <c r="AA112" s="82">
        <v>165291</v>
      </c>
      <c r="AB112" s="83">
        <v>140</v>
      </c>
      <c r="AC112" s="63">
        <v>18</v>
      </c>
      <c r="AD112" s="14">
        <v>196233</v>
      </c>
      <c r="AE112" s="64">
        <v>131</v>
      </c>
      <c r="AF112" s="81">
        <v>16</v>
      </c>
      <c r="AG112" s="82">
        <v>176781</v>
      </c>
      <c r="AH112" s="83">
        <v>93</v>
      </c>
      <c r="AI112" s="63">
        <v>20</v>
      </c>
      <c r="AJ112" s="14">
        <v>160250</v>
      </c>
      <c r="AK112" s="64">
        <v>108</v>
      </c>
      <c r="AL112" s="81">
        <v>16</v>
      </c>
      <c r="AM112" s="82">
        <v>234220</v>
      </c>
      <c r="AN112" s="83">
        <v>103</v>
      </c>
      <c r="AO112" s="63">
        <v>26</v>
      </c>
      <c r="AP112" s="14">
        <v>214390</v>
      </c>
      <c r="AQ112" s="64">
        <v>85</v>
      </c>
      <c r="AR112" s="81">
        <v>35</v>
      </c>
      <c r="AS112" s="82">
        <v>196811</v>
      </c>
      <c r="AT112" s="83">
        <v>103</v>
      </c>
      <c r="AU112" s="63">
        <v>30</v>
      </c>
      <c r="AV112" s="14">
        <v>203427</v>
      </c>
      <c r="AW112" s="64">
        <v>106</v>
      </c>
      <c r="AX112" s="81">
        <v>33</v>
      </c>
      <c r="AY112" s="82">
        <v>200324</v>
      </c>
      <c r="AZ112" s="83">
        <v>52</v>
      </c>
      <c r="BA112" s="63">
        <v>35</v>
      </c>
      <c r="BB112" s="14">
        <v>156951</v>
      </c>
      <c r="BC112" s="64">
        <v>72</v>
      </c>
      <c r="BD112" s="81">
        <v>26</v>
      </c>
      <c r="BE112" s="82">
        <v>161165</v>
      </c>
      <c r="BF112" s="83">
        <v>93</v>
      </c>
      <c r="BG112" s="63">
        <v>27</v>
      </c>
      <c r="BH112" s="14">
        <v>155483</v>
      </c>
      <c r="BI112" s="64">
        <v>55</v>
      </c>
    </row>
    <row r="113" spans="1:61" x14ac:dyDescent="0.2">
      <c r="B113" s="405"/>
      <c r="C113" s="502"/>
      <c r="D113" s="407"/>
      <c r="E113" s="135"/>
      <c r="F113" s="499"/>
      <c r="G113" s="136"/>
      <c r="H113" s="502"/>
      <c r="I113" s="406"/>
      <c r="J113" s="407"/>
      <c r="K113" s="135"/>
      <c r="M113" s="136"/>
      <c r="N113" s="329"/>
      <c r="O113" s="330"/>
      <c r="P113" s="331"/>
      <c r="S113" s="64"/>
      <c r="T113" s="81"/>
      <c r="U113" s="82"/>
      <c r="V113" s="83"/>
      <c r="W113" s="63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145"/>
      <c r="AM113" s="146"/>
      <c r="AN113" s="147"/>
      <c r="AO113" s="63"/>
      <c r="AP113" s="14"/>
      <c r="AQ113" s="64"/>
      <c r="AR113" s="81"/>
      <c r="AS113" s="82"/>
      <c r="AT113" s="83"/>
      <c r="AU113" s="63"/>
      <c r="AV113" s="14"/>
      <c r="AW113" s="64"/>
      <c r="AX113" s="145"/>
      <c r="AY113" s="146"/>
      <c r="AZ113" s="147"/>
      <c r="BA113" s="135"/>
      <c r="BC113" s="136"/>
      <c r="BD113" s="145"/>
      <c r="BE113" s="146"/>
      <c r="BF113" s="147"/>
      <c r="BG113" s="63"/>
      <c r="BI113" s="64"/>
    </row>
    <row r="114" spans="1:61" x14ac:dyDescent="0.2">
      <c r="A114" s="21" t="s">
        <v>193</v>
      </c>
      <c r="B114" s="382"/>
      <c r="C114" s="532"/>
      <c r="D114" s="384"/>
      <c r="E114" s="135"/>
      <c r="F114" s="499"/>
      <c r="G114" s="136"/>
      <c r="H114" s="502"/>
      <c r="I114" s="406"/>
      <c r="J114" s="407"/>
      <c r="K114" s="135"/>
      <c r="M114" s="136"/>
      <c r="N114" s="332"/>
      <c r="O114" s="333"/>
      <c r="P114" s="334"/>
      <c r="S114" s="64"/>
      <c r="T114" s="87"/>
      <c r="U114" s="88"/>
      <c r="V114" s="89"/>
      <c r="W114" s="67"/>
      <c r="X114" s="3"/>
      <c r="Y114" s="68"/>
      <c r="Z114" s="87"/>
      <c r="AA114" s="88"/>
      <c r="AB114" s="89"/>
      <c r="AC114" s="67"/>
      <c r="AD114" s="3"/>
      <c r="AE114" s="68"/>
      <c r="AF114" s="81"/>
      <c r="AG114" s="82"/>
      <c r="AH114" s="83"/>
      <c r="AI114" s="135"/>
      <c r="AJ114"/>
      <c r="AK114" s="136"/>
      <c r="AL114" s="114"/>
      <c r="AM114" s="115"/>
      <c r="AN114" s="116"/>
      <c r="AO114" s="107"/>
      <c r="AP114" s="7"/>
      <c r="AQ114" s="108"/>
      <c r="AR114" s="148"/>
      <c r="AS114" s="149"/>
      <c r="AT114" s="150"/>
      <c r="AU114" s="129"/>
      <c r="AV114" s="17"/>
      <c r="AW114" s="130"/>
      <c r="AX114" s="148"/>
      <c r="AY114" s="149"/>
      <c r="AZ114" s="150"/>
      <c r="BA114" s="129"/>
      <c r="BB114" s="17"/>
      <c r="BC114" s="130"/>
      <c r="BD114" s="148"/>
      <c r="BE114" s="149"/>
      <c r="BF114" s="150"/>
      <c r="BG114" s="63"/>
      <c r="BI114" s="64"/>
    </row>
    <row r="115" spans="1:61" x14ac:dyDescent="0.2">
      <c r="A115" s="19">
        <f ca="1">TODAY()</f>
        <v>44208</v>
      </c>
      <c r="B115" s="477">
        <v>2020</v>
      </c>
      <c r="C115" s="500"/>
      <c r="D115" s="348"/>
      <c r="E115" s="503">
        <v>2019</v>
      </c>
      <c r="F115" s="503"/>
      <c r="G115" s="458"/>
      <c r="H115" s="264"/>
      <c r="I115" s="264"/>
      <c r="J115" s="265"/>
      <c r="K115" s="135"/>
      <c r="M115" s="136"/>
      <c r="N115" s="335"/>
      <c r="O115" s="336"/>
      <c r="P115" s="337"/>
      <c r="S115" s="64"/>
      <c r="T115" s="87">
        <v>2014</v>
      </c>
      <c r="U115" s="88"/>
      <c r="V115" s="89"/>
      <c r="W115" s="67">
        <v>2013</v>
      </c>
      <c r="X115" s="3"/>
      <c r="Y115" s="68"/>
      <c r="Z115" s="87">
        <v>2012</v>
      </c>
      <c r="AA115" s="88"/>
      <c r="AB115" s="89"/>
      <c r="AC115" s="102">
        <v>2011</v>
      </c>
      <c r="AD115" s="103"/>
      <c r="AE115" s="104"/>
      <c r="AF115" s="117">
        <v>2010</v>
      </c>
      <c r="AG115" s="118"/>
      <c r="AH115" s="119"/>
      <c r="AI115" s="102">
        <v>2009</v>
      </c>
      <c r="AJ115" s="103"/>
      <c r="AK115" s="104"/>
      <c r="AL115" s="117">
        <v>2008</v>
      </c>
      <c r="AM115" s="118"/>
      <c r="AN115" s="119"/>
      <c r="AO115" s="102">
        <v>2007</v>
      </c>
      <c r="AP115" s="103"/>
      <c r="AQ115" s="104"/>
      <c r="AR115" s="117">
        <v>2006</v>
      </c>
      <c r="AS115" s="118"/>
      <c r="AT115" s="119"/>
      <c r="AU115" s="67">
        <v>2005</v>
      </c>
      <c r="AV115" s="3"/>
      <c r="AW115" s="68"/>
      <c r="AX115" s="87">
        <v>2004</v>
      </c>
      <c r="AY115" s="88"/>
      <c r="AZ115" s="89"/>
      <c r="BA115" s="67">
        <v>2003</v>
      </c>
      <c r="BB115" s="3"/>
      <c r="BC115" s="68"/>
      <c r="BD115" s="87">
        <v>2002</v>
      </c>
      <c r="BE115" s="88"/>
      <c r="BF115" s="89"/>
      <c r="BG115" s="67">
        <v>2001</v>
      </c>
      <c r="BI115" s="64"/>
    </row>
    <row r="116" spans="1:61" x14ac:dyDescent="0.2">
      <c r="A116" s="19"/>
      <c r="B116" s="344" t="s">
        <v>262</v>
      </c>
      <c r="C116" s="345" t="s">
        <v>263</v>
      </c>
      <c r="D116" s="346" t="s">
        <v>264</v>
      </c>
      <c r="E116" s="460" t="s">
        <v>262</v>
      </c>
      <c r="F116" s="460" t="s">
        <v>263</v>
      </c>
      <c r="G116" s="456" t="s">
        <v>264</v>
      </c>
      <c r="H116" s="345" t="s">
        <v>262</v>
      </c>
      <c r="I116" s="345" t="s">
        <v>263</v>
      </c>
      <c r="J116" s="346" t="s">
        <v>264</v>
      </c>
      <c r="K116" s="454" t="s">
        <v>262</v>
      </c>
      <c r="L116" s="460" t="s">
        <v>263</v>
      </c>
      <c r="M116" s="456" t="s">
        <v>264</v>
      </c>
      <c r="N116" s="72" t="s">
        <v>262</v>
      </c>
      <c r="O116" s="73" t="s">
        <v>263</v>
      </c>
      <c r="P116" s="74" t="s">
        <v>264</v>
      </c>
      <c r="Q116" s="46" t="s">
        <v>262</v>
      </c>
      <c r="R116" s="46" t="s">
        <v>263</v>
      </c>
      <c r="S116" s="58" t="s">
        <v>264</v>
      </c>
      <c r="T116" s="72" t="s">
        <v>262</v>
      </c>
      <c r="U116" s="73" t="s">
        <v>263</v>
      </c>
      <c r="V116" s="74" t="s">
        <v>264</v>
      </c>
      <c r="W116" s="57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105" t="s">
        <v>262</v>
      </c>
      <c r="AD116" s="10" t="s">
        <v>263</v>
      </c>
      <c r="AE116" s="106" t="s">
        <v>264</v>
      </c>
      <c r="AF116" s="120" t="s">
        <v>262</v>
      </c>
      <c r="AG116" s="121" t="s">
        <v>263</v>
      </c>
      <c r="AH116" s="122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57" t="s">
        <v>262</v>
      </c>
      <c r="AV116" s="46" t="s">
        <v>263</v>
      </c>
      <c r="AW116" s="58" t="s">
        <v>264</v>
      </c>
      <c r="AX116" s="72" t="s">
        <v>262</v>
      </c>
      <c r="AY116" s="73" t="s">
        <v>263</v>
      </c>
      <c r="AZ116" s="74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3" t="s">
        <v>263</v>
      </c>
      <c r="BI116" s="68" t="s">
        <v>264</v>
      </c>
    </row>
    <row r="117" spans="1:61" x14ac:dyDescent="0.2">
      <c r="A117" s="27" t="s">
        <v>95</v>
      </c>
      <c r="B117" s="436">
        <v>1211</v>
      </c>
      <c r="C117" s="550" t="s">
        <v>4327</v>
      </c>
      <c r="D117" s="551">
        <v>47</v>
      </c>
      <c r="E117" s="35">
        <v>1306</v>
      </c>
      <c r="F117" s="35" t="s">
        <v>3566</v>
      </c>
      <c r="G117" s="256">
        <v>44</v>
      </c>
      <c r="H117" s="437">
        <v>1342</v>
      </c>
      <c r="I117" s="437" t="s">
        <v>2790</v>
      </c>
      <c r="J117" s="438">
        <v>48</v>
      </c>
      <c r="K117" s="255">
        <v>1382</v>
      </c>
      <c r="L117" s="35" t="s">
        <v>2037</v>
      </c>
      <c r="M117" s="256">
        <v>71</v>
      </c>
      <c r="N117" s="320">
        <v>1299</v>
      </c>
      <c r="O117" s="321" t="s">
        <v>1371</v>
      </c>
      <c r="P117" s="322">
        <v>90</v>
      </c>
      <c r="Q117" s="47">
        <v>1225</v>
      </c>
      <c r="R117" s="47">
        <v>159353</v>
      </c>
      <c r="S117" s="60">
        <v>107</v>
      </c>
      <c r="T117" s="75">
        <v>1031</v>
      </c>
      <c r="U117" s="76">
        <v>141327</v>
      </c>
      <c r="V117" s="77">
        <v>105</v>
      </c>
      <c r="W117" s="59">
        <v>1093</v>
      </c>
      <c r="X117" s="47">
        <v>129256</v>
      </c>
      <c r="Y117" s="60">
        <v>109</v>
      </c>
      <c r="Z117" s="75">
        <v>945</v>
      </c>
      <c r="AA117" s="76">
        <v>120120</v>
      </c>
      <c r="AB117" s="77">
        <v>116</v>
      </c>
      <c r="AC117" s="59">
        <v>848</v>
      </c>
      <c r="AD117" s="47">
        <v>124774</v>
      </c>
      <c r="AE117" s="60">
        <v>133</v>
      </c>
      <c r="AF117" s="177">
        <v>899</v>
      </c>
      <c r="AG117" s="172">
        <v>142401</v>
      </c>
      <c r="AH117" s="178">
        <v>110</v>
      </c>
      <c r="AI117" s="59">
        <v>772</v>
      </c>
      <c r="AJ117" s="47">
        <v>154473</v>
      </c>
      <c r="AK117" s="60">
        <v>118</v>
      </c>
      <c r="AL117" s="75">
        <v>956</v>
      </c>
      <c r="AM117" s="76">
        <v>178078</v>
      </c>
      <c r="AN117" s="77">
        <v>118</v>
      </c>
      <c r="AO117" s="90">
        <v>1155</v>
      </c>
      <c r="AP117" s="28">
        <v>181233</v>
      </c>
      <c r="AQ117" s="91">
        <v>93</v>
      </c>
      <c r="AR117" s="75">
        <v>1282</v>
      </c>
      <c r="AS117" s="76">
        <v>178041</v>
      </c>
      <c r="AT117" s="77">
        <v>80</v>
      </c>
      <c r="AU117" s="90">
        <v>1407</v>
      </c>
      <c r="AV117" s="28">
        <v>180686</v>
      </c>
      <c r="AW117" s="91">
        <v>60</v>
      </c>
      <c r="AX117" s="96">
        <v>1322</v>
      </c>
      <c r="AY117" s="95">
        <v>160990</v>
      </c>
      <c r="AZ117" s="97">
        <v>59</v>
      </c>
      <c r="BA117" s="90">
        <v>1097</v>
      </c>
      <c r="BB117" s="28">
        <v>147986</v>
      </c>
      <c r="BC117" s="91">
        <v>61</v>
      </c>
      <c r="BD117" s="96">
        <v>1198</v>
      </c>
      <c r="BE117" s="95">
        <v>136518</v>
      </c>
      <c r="BF117" s="97">
        <v>67</v>
      </c>
      <c r="BG117" s="90">
        <v>1198</v>
      </c>
      <c r="BH117" s="47">
        <v>130986</v>
      </c>
      <c r="BI117" s="60">
        <v>83</v>
      </c>
    </row>
    <row r="118" spans="1:61" x14ac:dyDescent="0.2">
      <c r="A118" s="20" t="s">
        <v>47</v>
      </c>
      <c r="B118" s="430">
        <v>110</v>
      </c>
      <c r="C118" s="524" t="s">
        <v>4313</v>
      </c>
      <c r="D118" s="525">
        <v>55</v>
      </c>
      <c r="E118" s="135">
        <v>132</v>
      </c>
      <c r="F118" s="499" t="s">
        <v>3553</v>
      </c>
      <c r="G118" s="136">
        <v>48</v>
      </c>
      <c r="H118" s="501">
        <v>110</v>
      </c>
      <c r="I118" s="431" t="s">
        <v>2777</v>
      </c>
      <c r="J118" s="432">
        <v>47</v>
      </c>
      <c r="K118" s="135">
        <v>145</v>
      </c>
      <c r="L118" t="s">
        <v>2022</v>
      </c>
      <c r="M118" s="136">
        <v>70</v>
      </c>
      <c r="N118" s="314">
        <v>116</v>
      </c>
      <c r="O118" s="315" t="s">
        <v>1266</v>
      </c>
      <c r="P118" s="316">
        <v>111</v>
      </c>
      <c r="Q118" s="282">
        <v>110</v>
      </c>
      <c r="R118" s="282" t="s">
        <v>530</v>
      </c>
      <c r="S118" s="282">
        <v>119</v>
      </c>
      <c r="T118" s="81">
        <v>95</v>
      </c>
      <c r="U118" s="82">
        <v>204690</v>
      </c>
      <c r="V118" s="83">
        <v>134</v>
      </c>
      <c r="W118" s="63">
        <v>107</v>
      </c>
      <c r="X118" s="14">
        <v>159388</v>
      </c>
      <c r="Y118" s="64">
        <v>116</v>
      </c>
      <c r="Z118" s="81">
        <v>70</v>
      </c>
      <c r="AA118" s="82">
        <v>155091</v>
      </c>
      <c r="AB118" s="83">
        <v>174</v>
      </c>
      <c r="AC118" s="63">
        <v>63</v>
      </c>
      <c r="AD118" s="14">
        <v>166320</v>
      </c>
      <c r="AE118" s="64">
        <v>170</v>
      </c>
      <c r="AF118" s="78">
        <v>79</v>
      </c>
      <c r="AG118" s="79">
        <v>163970</v>
      </c>
      <c r="AH118" s="80">
        <v>111</v>
      </c>
      <c r="AI118" s="63">
        <v>68</v>
      </c>
      <c r="AJ118" s="14">
        <v>174293</v>
      </c>
      <c r="AK118" s="64">
        <v>109</v>
      </c>
      <c r="AL118" s="81">
        <v>81</v>
      </c>
      <c r="AM118" s="82">
        <v>212285</v>
      </c>
      <c r="AN118" s="83">
        <v>133</v>
      </c>
      <c r="AO118" s="63">
        <v>86</v>
      </c>
      <c r="AP118" s="14">
        <v>225275</v>
      </c>
      <c r="AQ118" s="64">
        <v>112</v>
      </c>
      <c r="AR118" s="81">
        <v>91</v>
      </c>
      <c r="AS118" s="82">
        <v>204702</v>
      </c>
      <c r="AT118" s="83">
        <v>88</v>
      </c>
      <c r="AU118" s="63">
        <v>115</v>
      </c>
      <c r="AV118" s="14">
        <v>224594</v>
      </c>
      <c r="AW118" s="64">
        <v>62</v>
      </c>
      <c r="AX118" s="81">
        <v>117</v>
      </c>
      <c r="AY118" s="82">
        <v>173648</v>
      </c>
      <c r="AZ118" s="83">
        <v>91</v>
      </c>
      <c r="BA118" s="63">
        <v>91</v>
      </c>
      <c r="BB118" s="14">
        <v>155836</v>
      </c>
      <c r="BC118" s="64">
        <v>84</v>
      </c>
      <c r="BD118" s="81">
        <v>88</v>
      </c>
      <c r="BE118" s="82">
        <v>168450</v>
      </c>
      <c r="BF118" s="83">
        <v>74</v>
      </c>
      <c r="BG118" s="63">
        <v>92</v>
      </c>
      <c r="BH118" s="14">
        <v>142433</v>
      </c>
      <c r="BI118" s="64">
        <v>79</v>
      </c>
    </row>
    <row r="119" spans="1:61" x14ac:dyDescent="0.2">
      <c r="A119" s="20" t="s">
        <v>48</v>
      </c>
      <c r="B119" s="523">
        <v>178</v>
      </c>
      <c r="C119" s="524" t="s">
        <v>4314</v>
      </c>
      <c r="D119" s="525">
        <v>44</v>
      </c>
      <c r="E119" s="135">
        <v>188</v>
      </c>
      <c r="F119" s="499" t="s">
        <v>3554</v>
      </c>
      <c r="G119" s="136">
        <v>40</v>
      </c>
      <c r="H119" s="501">
        <v>197</v>
      </c>
      <c r="I119" s="431" t="s">
        <v>2778</v>
      </c>
      <c r="J119" s="432">
        <v>43</v>
      </c>
      <c r="K119" s="135">
        <v>181</v>
      </c>
      <c r="L119" t="s">
        <v>2023</v>
      </c>
      <c r="M119" s="136">
        <v>59</v>
      </c>
      <c r="N119" s="314">
        <v>198</v>
      </c>
      <c r="O119" s="315" t="s">
        <v>1267</v>
      </c>
      <c r="P119" s="316">
        <v>87</v>
      </c>
      <c r="Q119" s="282">
        <v>168</v>
      </c>
      <c r="R119" s="282" t="s">
        <v>531</v>
      </c>
      <c r="S119" s="282">
        <v>99</v>
      </c>
      <c r="T119" s="81">
        <v>131</v>
      </c>
      <c r="U119" s="82">
        <v>178289</v>
      </c>
      <c r="V119" s="83">
        <v>94</v>
      </c>
      <c r="W119" s="63">
        <v>157</v>
      </c>
      <c r="X119" s="14">
        <v>182850</v>
      </c>
      <c r="Y119" s="64">
        <v>105</v>
      </c>
      <c r="Z119" s="81">
        <v>110</v>
      </c>
      <c r="AA119" s="82">
        <v>169514</v>
      </c>
      <c r="AB119" s="83">
        <v>116</v>
      </c>
      <c r="AC119" s="63">
        <v>96</v>
      </c>
      <c r="AD119" s="14">
        <v>176782</v>
      </c>
      <c r="AE119" s="64">
        <v>150</v>
      </c>
      <c r="AF119" s="81">
        <v>117</v>
      </c>
      <c r="AG119" s="82">
        <v>180259</v>
      </c>
      <c r="AH119" s="83">
        <v>117</v>
      </c>
      <c r="AI119" s="63">
        <v>101</v>
      </c>
      <c r="AJ119" s="14">
        <v>198081</v>
      </c>
      <c r="AK119" s="64">
        <v>112</v>
      </c>
      <c r="AL119" s="81">
        <v>135</v>
      </c>
      <c r="AM119" s="82">
        <v>216364</v>
      </c>
      <c r="AN119" s="83">
        <v>132</v>
      </c>
      <c r="AO119" s="63">
        <v>165</v>
      </c>
      <c r="AP119" s="14">
        <v>221237</v>
      </c>
      <c r="AQ119" s="64">
        <v>84</v>
      </c>
      <c r="AR119" s="81">
        <v>152</v>
      </c>
      <c r="AS119" s="82">
        <v>209270</v>
      </c>
      <c r="AT119" s="83">
        <v>74</v>
      </c>
      <c r="AU119" s="63">
        <v>166</v>
      </c>
      <c r="AV119" s="14">
        <v>232122</v>
      </c>
      <c r="AW119" s="64">
        <v>61</v>
      </c>
      <c r="AX119" s="81">
        <v>165</v>
      </c>
      <c r="AY119" s="82">
        <v>214390</v>
      </c>
      <c r="AZ119" s="83">
        <v>61</v>
      </c>
      <c r="BA119" s="63">
        <v>150</v>
      </c>
      <c r="BB119" s="14">
        <v>178320</v>
      </c>
      <c r="BC119" s="64">
        <v>62</v>
      </c>
      <c r="BD119" s="81">
        <v>161</v>
      </c>
      <c r="BE119" s="82">
        <v>171557</v>
      </c>
      <c r="BF119" s="83">
        <v>61</v>
      </c>
      <c r="BG119" s="63">
        <v>179</v>
      </c>
      <c r="BH119" s="14">
        <v>156999</v>
      </c>
      <c r="BI119" s="64">
        <v>96</v>
      </c>
    </row>
    <row r="120" spans="1:61" x14ac:dyDescent="0.2">
      <c r="A120" s="20" t="s">
        <v>142</v>
      </c>
      <c r="B120" s="523">
        <v>18</v>
      </c>
      <c r="C120" s="524" t="s">
        <v>4315</v>
      </c>
      <c r="D120" s="525">
        <v>56</v>
      </c>
      <c r="E120" s="135">
        <v>14</v>
      </c>
      <c r="F120" s="499" t="s">
        <v>3555</v>
      </c>
      <c r="G120" s="136">
        <v>52</v>
      </c>
      <c r="H120" s="501">
        <v>16</v>
      </c>
      <c r="I120" s="431" t="s">
        <v>2779</v>
      </c>
      <c r="J120" s="432">
        <v>39</v>
      </c>
      <c r="K120" s="135">
        <v>24</v>
      </c>
      <c r="L120" t="s">
        <v>2024</v>
      </c>
      <c r="M120" s="136">
        <v>90</v>
      </c>
      <c r="N120" s="314">
        <v>21</v>
      </c>
      <c r="O120" s="315" t="s">
        <v>1268</v>
      </c>
      <c r="P120" s="316">
        <v>88</v>
      </c>
      <c r="Q120" s="282">
        <v>21</v>
      </c>
      <c r="R120" s="282" t="s">
        <v>532</v>
      </c>
      <c r="S120" s="282">
        <v>130</v>
      </c>
      <c r="T120" s="81">
        <v>17</v>
      </c>
      <c r="U120" s="82">
        <v>194941</v>
      </c>
      <c r="V120" s="83">
        <v>142</v>
      </c>
      <c r="W120" s="63">
        <v>13</v>
      </c>
      <c r="X120" s="14">
        <v>122573</v>
      </c>
      <c r="Y120" s="64">
        <v>119</v>
      </c>
      <c r="Z120" s="81">
        <v>10</v>
      </c>
      <c r="AA120" s="82">
        <v>177265</v>
      </c>
      <c r="AB120" s="83">
        <v>129</v>
      </c>
      <c r="AC120" s="63">
        <v>9</v>
      </c>
      <c r="AD120" s="14">
        <v>172944</v>
      </c>
      <c r="AE120" s="64">
        <v>95</v>
      </c>
      <c r="AF120" s="81">
        <v>8</v>
      </c>
      <c r="AG120" s="82">
        <v>213509</v>
      </c>
      <c r="AH120" s="83">
        <v>155</v>
      </c>
      <c r="AI120" s="63">
        <v>9</v>
      </c>
      <c r="AJ120" s="14">
        <v>171319</v>
      </c>
      <c r="AK120" s="64">
        <v>122</v>
      </c>
      <c r="AL120" s="81">
        <v>10</v>
      </c>
      <c r="AM120" s="82">
        <v>217880</v>
      </c>
      <c r="AN120" s="83">
        <v>97</v>
      </c>
      <c r="AO120" s="63">
        <v>13</v>
      </c>
      <c r="AP120" s="14">
        <v>203800</v>
      </c>
      <c r="AQ120" s="64">
        <v>136</v>
      </c>
      <c r="AR120" s="81">
        <v>16</v>
      </c>
      <c r="AS120" s="82">
        <v>239781</v>
      </c>
      <c r="AT120" s="83">
        <v>59</v>
      </c>
      <c r="AU120" s="63">
        <v>17</v>
      </c>
      <c r="AV120" s="14">
        <v>264718</v>
      </c>
      <c r="AW120" s="64">
        <v>67</v>
      </c>
      <c r="AX120" s="81">
        <v>18</v>
      </c>
      <c r="AY120" s="82">
        <v>223384</v>
      </c>
      <c r="AZ120" s="83">
        <v>105</v>
      </c>
      <c r="BA120" s="63">
        <v>14</v>
      </c>
      <c r="BB120" s="14">
        <v>152486</v>
      </c>
      <c r="BC120" s="64">
        <v>69</v>
      </c>
      <c r="BD120" s="81"/>
      <c r="BE120" s="82"/>
      <c r="BF120" s="83"/>
      <c r="BG120" s="63"/>
      <c r="BI120" s="64"/>
    </row>
    <row r="121" spans="1:61" x14ac:dyDescent="0.2">
      <c r="A121" s="20" t="s">
        <v>143</v>
      </c>
      <c r="B121" s="523">
        <v>3</v>
      </c>
      <c r="C121" s="524" t="s">
        <v>4316</v>
      </c>
      <c r="D121" s="525">
        <v>2</v>
      </c>
      <c r="E121" s="135">
        <v>1</v>
      </c>
      <c r="F121" s="499" t="s">
        <v>3113</v>
      </c>
      <c r="G121" s="136">
        <v>73</v>
      </c>
      <c r="H121" s="501">
        <v>1</v>
      </c>
      <c r="I121" s="431" t="s">
        <v>2589</v>
      </c>
      <c r="J121" s="432">
        <v>4</v>
      </c>
      <c r="K121" s="135">
        <v>6</v>
      </c>
      <c r="L121" t="s">
        <v>2025</v>
      </c>
      <c r="M121" s="136">
        <v>240</v>
      </c>
      <c r="N121" s="314">
        <v>6</v>
      </c>
      <c r="O121" s="315" t="s">
        <v>1269</v>
      </c>
      <c r="P121" s="316">
        <v>81</v>
      </c>
      <c r="Q121" s="282">
        <v>1</v>
      </c>
      <c r="R121" s="282" t="s">
        <v>368</v>
      </c>
      <c r="S121" s="282">
        <v>31</v>
      </c>
      <c r="T121" s="81">
        <v>4</v>
      </c>
      <c r="U121" s="82">
        <v>162875</v>
      </c>
      <c r="V121" s="83">
        <v>226</v>
      </c>
      <c r="W121" s="63">
        <v>2</v>
      </c>
      <c r="X121" s="14">
        <v>177500</v>
      </c>
      <c r="Y121" s="64">
        <v>50</v>
      </c>
      <c r="Z121" s="81">
        <v>2</v>
      </c>
      <c r="AA121" s="82">
        <v>110200</v>
      </c>
      <c r="AB121" s="83">
        <v>61</v>
      </c>
      <c r="AC121" s="63">
        <v>3</v>
      </c>
      <c r="AD121" s="14">
        <v>172633</v>
      </c>
      <c r="AE121" s="64">
        <v>145</v>
      </c>
      <c r="AF121" s="81">
        <v>2</v>
      </c>
      <c r="AG121" s="82">
        <v>170000</v>
      </c>
      <c r="AH121" s="83">
        <v>122</v>
      </c>
      <c r="AI121" s="63">
        <v>1</v>
      </c>
      <c r="AJ121" s="14">
        <v>230000</v>
      </c>
      <c r="AK121" s="64">
        <v>303</v>
      </c>
      <c r="AL121" s="81">
        <v>2</v>
      </c>
      <c r="AM121" s="82">
        <v>157000</v>
      </c>
      <c r="AN121" s="83">
        <v>200</v>
      </c>
      <c r="AO121" s="63">
        <v>2</v>
      </c>
      <c r="AP121" s="14">
        <v>233500</v>
      </c>
      <c r="AQ121" s="64">
        <v>82</v>
      </c>
      <c r="AR121" s="81">
        <v>2</v>
      </c>
      <c r="AS121" s="82">
        <v>245250</v>
      </c>
      <c r="AT121" s="83">
        <v>15</v>
      </c>
      <c r="AU121" s="63">
        <v>1</v>
      </c>
      <c r="AV121" s="14">
        <v>200000</v>
      </c>
      <c r="AW121" s="64">
        <v>13</v>
      </c>
      <c r="AX121" s="81">
        <v>3</v>
      </c>
      <c r="AY121" s="82">
        <v>167667</v>
      </c>
      <c r="AZ121" s="83">
        <v>5</v>
      </c>
      <c r="BA121" s="63">
        <v>2</v>
      </c>
      <c r="BB121" s="14">
        <v>204900</v>
      </c>
      <c r="BC121" s="64">
        <v>46</v>
      </c>
      <c r="BD121" s="81"/>
      <c r="BE121" s="82"/>
      <c r="BF121" s="83"/>
      <c r="BG121" s="63"/>
      <c r="BI121" s="64"/>
    </row>
    <row r="122" spans="1:61" x14ac:dyDescent="0.2">
      <c r="A122" s="20" t="s">
        <v>49</v>
      </c>
      <c r="B122" s="523">
        <v>209</v>
      </c>
      <c r="C122" s="524" t="s">
        <v>4317</v>
      </c>
      <c r="D122" s="525">
        <v>46</v>
      </c>
      <c r="E122" s="135">
        <v>224</v>
      </c>
      <c r="F122" s="499" t="s">
        <v>3556</v>
      </c>
      <c r="G122" s="136">
        <v>39</v>
      </c>
      <c r="H122" s="501">
        <v>234</v>
      </c>
      <c r="I122" s="431" t="s">
        <v>2780</v>
      </c>
      <c r="J122" s="432">
        <v>38</v>
      </c>
      <c r="K122" s="135">
        <v>247</v>
      </c>
      <c r="L122" t="s">
        <v>2026</v>
      </c>
      <c r="M122" s="136">
        <v>67</v>
      </c>
      <c r="N122" s="314">
        <v>226</v>
      </c>
      <c r="O122" s="315" t="s">
        <v>1270</v>
      </c>
      <c r="P122" s="316">
        <v>86</v>
      </c>
      <c r="Q122" s="282">
        <v>211</v>
      </c>
      <c r="R122" s="282" t="s">
        <v>533</v>
      </c>
      <c r="S122" s="282">
        <v>103</v>
      </c>
      <c r="T122" s="81">
        <v>160</v>
      </c>
      <c r="U122" s="82">
        <v>157180</v>
      </c>
      <c r="V122" s="83">
        <v>98</v>
      </c>
      <c r="W122" s="63">
        <v>179</v>
      </c>
      <c r="X122" s="14">
        <v>145546</v>
      </c>
      <c r="Y122" s="64">
        <v>105</v>
      </c>
      <c r="Z122" s="81">
        <v>139</v>
      </c>
      <c r="AA122" s="82">
        <v>136057</v>
      </c>
      <c r="AB122" s="83">
        <v>131</v>
      </c>
      <c r="AC122" s="63">
        <v>137</v>
      </c>
      <c r="AD122" s="14">
        <v>151741</v>
      </c>
      <c r="AE122" s="64">
        <v>156</v>
      </c>
      <c r="AF122" s="81">
        <v>156</v>
      </c>
      <c r="AG122" s="82">
        <v>163351</v>
      </c>
      <c r="AH122" s="83">
        <v>122</v>
      </c>
      <c r="AI122" s="63">
        <v>107</v>
      </c>
      <c r="AJ122" s="14">
        <v>177834</v>
      </c>
      <c r="AK122" s="64">
        <v>140</v>
      </c>
      <c r="AL122" s="81">
        <v>173</v>
      </c>
      <c r="AM122" s="82">
        <v>197594</v>
      </c>
      <c r="AN122" s="83">
        <v>129</v>
      </c>
      <c r="AO122" s="63">
        <v>180</v>
      </c>
      <c r="AP122" s="14">
        <v>192439</v>
      </c>
      <c r="AQ122" s="64">
        <v>115</v>
      </c>
      <c r="AR122" s="81">
        <v>190</v>
      </c>
      <c r="AS122" s="82">
        <v>199526</v>
      </c>
      <c r="AT122" s="83">
        <v>98</v>
      </c>
      <c r="AU122" s="63">
        <v>215</v>
      </c>
      <c r="AV122" s="14">
        <v>173174</v>
      </c>
      <c r="AW122" s="64">
        <v>79</v>
      </c>
      <c r="AX122" s="81">
        <v>184</v>
      </c>
      <c r="AY122" s="82">
        <v>180718</v>
      </c>
      <c r="AZ122" s="83">
        <v>62</v>
      </c>
      <c r="BA122" s="63">
        <v>121</v>
      </c>
      <c r="BB122" s="14">
        <v>192804</v>
      </c>
      <c r="BC122" s="64">
        <v>50</v>
      </c>
      <c r="BD122" s="81">
        <v>160</v>
      </c>
      <c r="BE122" s="82">
        <v>155893</v>
      </c>
      <c r="BF122" s="83">
        <v>64</v>
      </c>
      <c r="BG122" s="63">
        <v>152</v>
      </c>
      <c r="BH122" s="14">
        <v>149996</v>
      </c>
      <c r="BI122" s="64">
        <v>130</v>
      </c>
    </row>
    <row r="123" spans="1:61" x14ac:dyDescent="0.2">
      <c r="A123" s="20" t="s">
        <v>144</v>
      </c>
      <c r="B123" s="523">
        <v>0</v>
      </c>
      <c r="C123" s="524" t="s">
        <v>270</v>
      </c>
      <c r="D123" s="525">
        <v>0</v>
      </c>
      <c r="E123" s="135">
        <v>0</v>
      </c>
      <c r="F123" s="499" t="s">
        <v>270</v>
      </c>
      <c r="G123" s="136">
        <v>0</v>
      </c>
      <c r="H123" s="501">
        <v>2</v>
      </c>
      <c r="I123" s="431" t="s">
        <v>2692</v>
      </c>
      <c r="J123" s="432">
        <v>27</v>
      </c>
      <c r="K123" s="135">
        <v>1</v>
      </c>
      <c r="L123" t="s">
        <v>2027</v>
      </c>
      <c r="M123" s="136">
        <v>74</v>
      </c>
      <c r="N123" s="314">
        <v>4</v>
      </c>
      <c r="O123" s="315" t="s">
        <v>1271</v>
      </c>
      <c r="P123" s="316">
        <v>107</v>
      </c>
      <c r="Q123" s="282">
        <v>5</v>
      </c>
      <c r="R123" s="282" t="s">
        <v>534</v>
      </c>
      <c r="S123" s="282">
        <v>266</v>
      </c>
      <c r="T123" s="81">
        <v>1</v>
      </c>
      <c r="U123" s="82">
        <v>229900</v>
      </c>
      <c r="V123" s="83">
        <v>6</v>
      </c>
      <c r="W123" s="63">
        <v>0</v>
      </c>
      <c r="X123" s="14">
        <v>0</v>
      </c>
      <c r="Y123" s="64">
        <v>0</v>
      </c>
      <c r="Z123" s="81">
        <v>2</v>
      </c>
      <c r="AA123" s="82">
        <v>373000</v>
      </c>
      <c r="AB123" s="83">
        <v>128</v>
      </c>
      <c r="AC123" s="63">
        <v>1</v>
      </c>
      <c r="AD123" s="14">
        <v>165000</v>
      </c>
      <c r="AE123" s="64">
        <v>285</v>
      </c>
      <c r="AF123" s="81">
        <v>4</v>
      </c>
      <c r="AG123" s="82">
        <v>286002</v>
      </c>
      <c r="AH123" s="83">
        <v>132</v>
      </c>
      <c r="AI123" s="63">
        <v>1</v>
      </c>
      <c r="AJ123" s="14">
        <v>520000</v>
      </c>
      <c r="AK123" s="64">
        <v>50</v>
      </c>
      <c r="AL123" s="81">
        <v>1</v>
      </c>
      <c r="AM123" s="82">
        <v>285000</v>
      </c>
      <c r="AN123" s="83">
        <v>196</v>
      </c>
      <c r="AO123" s="63">
        <v>1</v>
      </c>
      <c r="AP123" s="14">
        <v>409000</v>
      </c>
      <c r="AQ123" s="64">
        <v>78</v>
      </c>
      <c r="AR123" s="81">
        <v>1</v>
      </c>
      <c r="AS123" s="82">
        <v>291200</v>
      </c>
      <c r="AT123" s="83">
        <v>35</v>
      </c>
      <c r="AU123" s="63">
        <v>3</v>
      </c>
      <c r="AV123" s="14">
        <v>392333</v>
      </c>
      <c r="AW123" s="64">
        <v>32</v>
      </c>
      <c r="AX123" s="81">
        <v>6</v>
      </c>
      <c r="AY123" s="82">
        <v>323417</v>
      </c>
      <c r="AZ123" s="83">
        <v>103</v>
      </c>
      <c r="BA123" s="63">
        <v>5</v>
      </c>
      <c r="BB123" s="14">
        <v>363000</v>
      </c>
      <c r="BC123" s="64">
        <v>141</v>
      </c>
      <c r="BD123" s="81"/>
      <c r="BE123" s="82"/>
      <c r="BF123" s="83"/>
      <c r="BG123" s="63"/>
      <c r="BI123" s="64"/>
    </row>
    <row r="124" spans="1:61" x14ac:dyDescent="0.2">
      <c r="A124" s="20" t="s">
        <v>50</v>
      </c>
      <c r="B124" s="523">
        <v>37</v>
      </c>
      <c r="C124" s="524" t="s">
        <v>4318</v>
      </c>
      <c r="D124" s="525">
        <v>46</v>
      </c>
      <c r="E124" s="135">
        <v>24</v>
      </c>
      <c r="F124" s="499" t="s">
        <v>3557</v>
      </c>
      <c r="G124" s="136">
        <v>72</v>
      </c>
      <c r="H124" s="501">
        <v>34</v>
      </c>
      <c r="I124" s="431" t="s">
        <v>2781</v>
      </c>
      <c r="J124" s="432">
        <v>75</v>
      </c>
      <c r="K124" s="135">
        <v>34</v>
      </c>
      <c r="L124" t="s">
        <v>2028</v>
      </c>
      <c r="M124" s="136">
        <v>51</v>
      </c>
      <c r="N124" s="314">
        <v>42</v>
      </c>
      <c r="O124" s="315" t="s">
        <v>1272</v>
      </c>
      <c r="P124" s="316">
        <v>68</v>
      </c>
      <c r="Q124" s="282">
        <v>40</v>
      </c>
      <c r="R124" s="282" t="s">
        <v>535</v>
      </c>
      <c r="S124" s="282">
        <v>72</v>
      </c>
      <c r="T124" s="81">
        <v>23</v>
      </c>
      <c r="U124" s="82">
        <v>203435</v>
      </c>
      <c r="V124" s="83">
        <v>84</v>
      </c>
      <c r="W124" s="63">
        <v>25</v>
      </c>
      <c r="X124" s="14">
        <v>204062</v>
      </c>
      <c r="Y124" s="64">
        <v>98</v>
      </c>
      <c r="Z124" s="81">
        <v>33</v>
      </c>
      <c r="AA124" s="82">
        <v>234014</v>
      </c>
      <c r="AB124" s="83">
        <v>99</v>
      </c>
      <c r="AC124" s="63">
        <v>22</v>
      </c>
      <c r="AD124" s="14">
        <v>219514</v>
      </c>
      <c r="AE124" s="64">
        <v>107</v>
      </c>
      <c r="AF124" s="81">
        <v>31</v>
      </c>
      <c r="AG124" s="82">
        <v>207006</v>
      </c>
      <c r="AH124" s="83">
        <v>100</v>
      </c>
      <c r="AI124" s="63">
        <v>22</v>
      </c>
      <c r="AJ124" s="14">
        <v>254923</v>
      </c>
      <c r="AK124" s="64">
        <v>115</v>
      </c>
      <c r="AL124" s="81">
        <v>30</v>
      </c>
      <c r="AM124" s="82">
        <v>268742</v>
      </c>
      <c r="AN124" s="83">
        <v>126</v>
      </c>
      <c r="AO124" s="63">
        <v>36</v>
      </c>
      <c r="AP124" s="14">
        <v>292013</v>
      </c>
      <c r="AQ124" s="64">
        <v>81</v>
      </c>
      <c r="AR124" s="81">
        <v>36</v>
      </c>
      <c r="AS124" s="82">
        <v>280339</v>
      </c>
      <c r="AT124" s="83">
        <v>89</v>
      </c>
      <c r="AU124" s="63">
        <v>46</v>
      </c>
      <c r="AV124" s="14">
        <v>302090</v>
      </c>
      <c r="AW124" s="64">
        <v>76</v>
      </c>
      <c r="AX124" s="81">
        <v>46</v>
      </c>
      <c r="AY124" s="82">
        <v>256870</v>
      </c>
      <c r="AZ124" s="83">
        <v>61</v>
      </c>
      <c r="BA124" s="63">
        <v>46</v>
      </c>
      <c r="BB124" s="14">
        <v>211259</v>
      </c>
      <c r="BC124" s="64">
        <v>57</v>
      </c>
      <c r="BD124" s="81">
        <v>52</v>
      </c>
      <c r="BE124" s="82">
        <v>206309</v>
      </c>
      <c r="BF124" s="83">
        <v>70</v>
      </c>
      <c r="BG124" s="63">
        <v>38</v>
      </c>
      <c r="BH124" s="14">
        <v>185350</v>
      </c>
      <c r="BI124" s="64">
        <v>56</v>
      </c>
    </row>
    <row r="125" spans="1:61" x14ac:dyDescent="0.2">
      <c r="A125" s="20" t="s">
        <v>12</v>
      </c>
      <c r="B125" s="523">
        <v>423</v>
      </c>
      <c r="C125" s="524" t="s">
        <v>4319</v>
      </c>
      <c r="D125" s="525">
        <v>44</v>
      </c>
      <c r="E125" s="135">
        <v>471</v>
      </c>
      <c r="F125" s="499" t="s">
        <v>3558</v>
      </c>
      <c r="G125" s="136">
        <v>48</v>
      </c>
      <c r="H125" s="501">
        <v>511</v>
      </c>
      <c r="I125" s="431" t="s">
        <v>2782</v>
      </c>
      <c r="J125" s="432">
        <v>47</v>
      </c>
      <c r="K125" s="135">
        <v>504</v>
      </c>
      <c r="L125" t="s">
        <v>2029</v>
      </c>
      <c r="M125" s="136">
        <v>77</v>
      </c>
      <c r="N125" s="314">
        <v>465</v>
      </c>
      <c r="O125" s="315" t="s">
        <v>1273</v>
      </c>
      <c r="P125" s="316">
        <v>92</v>
      </c>
      <c r="Q125" s="282">
        <v>436</v>
      </c>
      <c r="R125" s="282" t="s">
        <v>536</v>
      </c>
      <c r="S125" s="282">
        <v>106</v>
      </c>
      <c r="T125" s="81">
        <v>404</v>
      </c>
      <c r="U125" s="82">
        <v>74908</v>
      </c>
      <c r="V125" s="83">
        <v>106</v>
      </c>
      <c r="W125" s="63">
        <v>430</v>
      </c>
      <c r="X125" s="14">
        <v>66569</v>
      </c>
      <c r="Y125" s="64">
        <v>104</v>
      </c>
      <c r="Z125" s="81">
        <v>418</v>
      </c>
      <c r="AA125" s="82">
        <v>56805</v>
      </c>
      <c r="AB125" s="83">
        <v>101</v>
      </c>
      <c r="AC125" s="63">
        <v>370</v>
      </c>
      <c r="AD125" s="14">
        <v>62948</v>
      </c>
      <c r="AE125" s="64">
        <v>115</v>
      </c>
      <c r="AF125" s="81">
        <v>357</v>
      </c>
      <c r="AG125" s="82">
        <v>83407</v>
      </c>
      <c r="AH125" s="83">
        <v>97</v>
      </c>
      <c r="AI125" s="63">
        <v>330</v>
      </c>
      <c r="AJ125" s="14">
        <v>90377</v>
      </c>
      <c r="AK125" s="64">
        <v>110</v>
      </c>
      <c r="AL125" s="81">
        <v>370</v>
      </c>
      <c r="AM125" s="82">
        <v>112408</v>
      </c>
      <c r="AN125" s="83">
        <v>102</v>
      </c>
      <c r="AO125" s="63">
        <v>468</v>
      </c>
      <c r="AP125" s="14">
        <v>117893</v>
      </c>
      <c r="AQ125" s="64">
        <v>83</v>
      </c>
      <c r="AR125" s="81">
        <v>573</v>
      </c>
      <c r="AS125" s="82">
        <v>126235</v>
      </c>
      <c r="AT125" s="83">
        <v>70</v>
      </c>
      <c r="AU125" s="63">
        <v>657</v>
      </c>
      <c r="AV125" s="14">
        <v>131321</v>
      </c>
      <c r="AW125" s="64">
        <v>48</v>
      </c>
      <c r="AX125" s="81">
        <v>597</v>
      </c>
      <c r="AY125" s="82">
        <v>111145</v>
      </c>
      <c r="AZ125" s="83">
        <v>46</v>
      </c>
      <c r="BA125" s="63">
        <v>526</v>
      </c>
      <c r="BB125" s="14">
        <v>106349</v>
      </c>
      <c r="BC125" s="64">
        <v>55</v>
      </c>
      <c r="BD125" s="81">
        <v>556</v>
      </c>
      <c r="BE125" s="82">
        <v>96739</v>
      </c>
      <c r="BF125" s="83">
        <v>66</v>
      </c>
      <c r="BG125" s="63">
        <v>527</v>
      </c>
      <c r="BH125" s="14">
        <v>90442</v>
      </c>
      <c r="BI125" s="64">
        <v>59</v>
      </c>
    </row>
    <row r="126" spans="1:61" x14ac:dyDescent="0.2">
      <c r="A126" s="20" t="s">
        <v>145</v>
      </c>
      <c r="B126" s="523">
        <v>17</v>
      </c>
      <c r="C126" s="524" t="s">
        <v>4320</v>
      </c>
      <c r="D126" s="525">
        <v>51</v>
      </c>
      <c r="E126" s="135">
        <v>20</v>
      </c>
      <c r="F126" s="499" t="s">
        <v>3559</v>
      </c>
      <c r="G126" s="136">
        <v>39</v>
      </c>
      <c r="H126" s="501">
        <v>13</v>
      </c>
      <c r="I126" s="431" t="s">
        <v>2783</v>
      </c>
      <c r="J126" s="432">
        <v>92</v>
      </c>
      <c r="K126" s="135">
        <v>9</v>
      </c>
      <c r="L126" t="s">
        <v>2030</v>
      </c>
      <c r="M126" s="136">
        <v>108</v>
      </c>
      <c r="N126" s="314">
        <v>5</v>
      </c>
      <c r="O126" s="315" t="s">
        <v>1274</v>
      </c>
      <c r="P126" s="316">
        <v>115</v>
      </c>
      <c r="Q126" s="282">
        <v>17</v>
      </c>
      <c r="R126" s="282" t="s">
        <v>537</v>
      </c>
      <c r="S126" s="282">
        <v>141</v>
      </c>
      <c r="T126" s="81">
        <v>11</v>
      </c>
      <c r="U126" s="82">
        <v>274781</v>
      </c>
      <c r="V126" s="83">
        <v>82</v>
      </c>
      <c r="W126" s="63">
        <v>7</v>
      </c>
      <c r="X126" s="14">
        <v>166029</v>
      </c>
      <c r="Y126" s="64">
        <v>206</v>
      </c>
      <c r="Z126" s="81">
        <v>5</v>
      </c>
      <c r="AA126" s="82">
        <v>314880</v>
      </c>
      <c r="AB126" s="83">
        <v>96</v>
      </c>
      <c r="AC126" s="63">
        <v>8</v>
      </c>
      <c r="AD126" s="14">
        <v>202713</v>
      </c>
      <c r="AE126" s="64">
        <v>140</v>
      </c>
      <c r="AF126" s="81">
        <v>14</v>
      </c>
      <c r="AG126" s="82">
        <v>287586</v>
      </c>
      <c r="AH126" s="83">
        <v>184</v>
      </c>
      <c r="AI126" s="63">
        <v>10</v>
      </c>
      <c r="AJ126" s="14">
        <v>272800</v>
      </c>
      <c r="AK126" s="64">
        <v>142</v>
      </c>
      <c r="AL126" s="81">
        <v>3</v>
      </c>
      <c r="AM126" s="82">
        <v>281667</v>
      </c>
      <c r="AN126" s="83">
        <v>104</v>
      </c>
      <c r="AO126" s="63">
        <v>9</v>
      </c>
      <c r="AP126" s="14">
        <v>363928</v>
      </c>
      <c r="AQ126" s="64">
        <v>77</v>
      </c>
      <c r="AR126" s="81">
        <v>9</v>
      </c>
      <c r="AS126" s="82">
        <v>289267</v>
      </c>
      <c r="AT126" s="83">
        <v>34</v>
      </c>
      <c r="AU126" s="63">
        <v>8</v>
      </c>
      <c r="AV126" s="14">
        <v>315450</v>
      </c>
      <c r="AW126" s="64">
        <v>61</v>
      </c>
      <c r="AX126" s="81">
        <v>8</v>
      </c>
      <c r="AY126" s="82">
        <v>260175</v>
      </c>
      <c r="AZ126" s="83">
        <v>71</v>
      </c>
      <c r="BA126" s="63">
        <v>4</v>
      </c>
      <c r="BB126" s="14">
        <v>158975</v>
      </c>
      <c r="BC126" s="64">
        <v>25</v>
      </c>
      <c r="BD126" s="81"/>
      <c r="BE126" s="82"/>
      <c r="BF126" s="83"/>
      <c r="BG126" s="63"/>
      <c r="BI126" s="64"/>
    </row>
    <row r="127" spans="1:61" x14ac:dyDescent="0.2">
      <c r="A127" s="20" t="s">
        <v>146</v>
      </c>
      <c r="B127" s="523">
        <v>20</v>
      </c>
      <c r="C127" s="524" t="s">
        <v>4321</v>
      </c>
      <c r="D127" s="525">
        <v>56</v>
      </c>
      <c r="E127" s="135">
        <v>27</v>
      </c>
      <c r="F127" s="499" t="s">
        <v>3560</v>
      </c>
      <c r="G127" s="136">
        <v>59</v>
      </c>
      <c r="H127" s="501">
        <v>27</v>
      </c>
      <c r="I127" s="431" t="s">
        <v>2784</v>
      </c>
      <c r="J127" s="432">
        <v>55</v>
      </c>
      <c r="K127" s="135">
        <v>22</v>
      </c>
      <c r="L127" t="s">
        <v>2031</v>
      </c>
      <c r="M127" s="136">
        <v>65</v>
      </c>
      <c r="N127" s="314">
        <v>26</v>
      </c>
      <c r="O127" s="315" t="s">
        <v>1275</v>
      </c>
      <c r="P127" s="316">
        <v>86</v>
      </c>
      <c r="Q127" s="282">
        <v>16</v>
      </c>
      <c r="R127" s="282" t="s">
        <v>538</v>
      </c>
      <c r="S127" s="282">
        <v>100</v>
      </c>
      <c r="T127" s="81">
        <v>28</v>
      </c>
      <c r="U127" s="82">
        <v>211597</v>
      </c>
      <c r="V127" s="83">
        <v>110</v>
      </c>
      <c r="W127" s="63">
        <v>21</v>
      </c>
      <c r="X127" s="14">
        <v>188610</v>
      </c>
      <c r="Y127" s="64">
        <v>107</v>
      </c>
      <c r="Z127" s="81">
        <v>16</v>
      </c>
      <c r="AA127" s="82">
        <v>212003</v>
      </c>
      <c r="AB127" s="83">
        <v>204</v>
      </c>
      <c r="AC127" s="63">
        <v>15</v>
      </c>
      <c r="AD127" s="14">
        <v>218093</v>
      </c>
      <c r="AE127" s="64">
        <v>87</v>
      </c>
      <c r="AF127" s="81">
        <v>8</v>
      </c>
      <c r="AG127" s="82">
        <v>214988</v>
      </c>
      <c r="AH127" s="83">
        <v>108</v>
      </c>
      <c r="AI127" s="63">
        <v>12</v>
      </c>
      <c r="AJ127" s="14">
        <v>208242</v>
      </c>
      <c r="AK127" s="64">
        <v>84</v>
      </c>
      <c r="AL127" s="78">
        <v>16</v>
      </c>
      <c r="AM127" s="82">
        <v>254169</v>
      </c>
      <c r="AN127" s="83">
        <v>108</v>
      </c>
      <c r="AO127" s="63">
        <v>21</v>
      </c>
      <c r="AP127" s="14">
        <v>269588</v>
      </c>
      <c r="AQ127" s="64">
        <v>99</v>
      </c>
      <c r="AR127" s="81">
        <v>19</v>
      </c>
      <c r="AS127" s="82">
        <v>266016</v>
      </c>
      <c r="AT127" s="83">
        <v>122</v>
      </c>
      <c r="AU127" s="63">
        <v>14</v>
      </c>
      <c r="AV127" s="14">
        <v>251000</v>
      </c>
      <c r="AW127" s="64">
        <v>78</v>
      </c>
      <c r="AX127" s="81">
        <v>10</v>
      </c>
      <c r="AY127" s="82">
        <v>195860</v>
      </c>
      <c r="AZ127" s="83">
        <v>43</v>
      </c>
      <c r="BA127" s="63">
        <v>12</v>
      </c>
      <c r="BB127" s="14">
        <v>232800</v>
      </c>
      <c r="BC127" s="64">
        <v>64</v>
      </c>
      <c r="BD127" s="81"/>
      <c r="BE127" s="82"/>
      <c r="BF127" s="83"/>
      <c r="BG127" s="63"/>
      <c r="BI127" s="64"/>
    </row>
    <row r="128" spans="1:61" x14ac:dyDescent="0.2">
      <c r="A128" s="20" t="s">
        <v>246</v>
      </c>
      <c r="B128" s="523">
        <v>43</v>
      </c>
      <c r="C128" s="524" t="s">
        <v>4322</v>
      </c>
      <c r="D128" s="525">
        <v>54</v>
      </c>
      <c r="E128" s="135">
        <v>57</v>
      </c>
      <c r="F128" s="499" t="s">
        <v>3561</v>
      </c>
      <c r="G128" s="136">
        <v>37</v>
      </c>
      <c r="H128" s="501">
        <v>55</v>
      </c>
      <c r="I128" s="431" t="s">
        <v>2785</v>
      </c>
      <c r="J128" s="432">
        <v>48</v>
      </c>
      <c r="K128" s="135">
        <v>49</v>
      </c>
      <c r="L128" t="s">
        <v>2032</v>
      </c>
      <c r="M128" s="136">
        <v>57</v>
      </c>
      <c r="N128" s="314">
        <v>49</v>
      </c>
      <c r="O128" s="315" t="s">
        <v>1276</v>
      </c>
      <c r="P128" s="316">
        <v>84</v>
      </c>
      <c r="Q128" s="282">
        <v>39</v>
      </c>
      <c r="R128" s="282" t="s">
        <v>539</v>
      </c>
      <c r="S128" s="282">
        <v>98</v>
      </c>
      <c r="T128" s="81">
        <v>36</v>
      </c>
      <c r="U128" s="82">
        <v>122386</v>
      </c>
      <c r="V128" s="83">
        <v>65</v>
      </c>
      <c r="W128" s="63">
        <v>41</v>
      </c>
      <c r="X128" s="14">
        <v>115041</v>
      </c>
      <c r="Y128" s="64">
        <v>107</v>
      </c>
      <c r="Z128" s="81">
        <v>35</v>
      </c>
      <c r="AA128" s="82">
        <v>124217</v>
      </c>
      <c r="AB128" s="83">
        <v>114</v>
      </c>
      <c r="AC128" s="63">
        <v>30</v>
      </c>
      <c r="AD128" s="14">
        <v>119207</v>
      </c>
      <c r="AE128" s="64">
        <v>135</v>
      </c>
      <c r="AF128" s="78">
        <v>30</v>
      </c>
      <c r="AG128" s="79">
        <v>142849</v>
      </c>
      <c r="AH128" s="80">
        <v>141</v>
      </c>
      <c r="AI128" s="63">
        <v>26</v>
      </c>
      <c r="AJ128" s="14">
        <v>164354</v>
      </c>
      <c r="AK128" s="64">
        <v>109</v>
      </c>
      <c r="AL128" s="81">
        <v>35</v>
      </c>
      <c r="AM128" s="82">
        <v>192024</v>
      </c>
      <c r="AN128" s="83">
        <v>104</v>
      </c>
      <c r="AO128" s="63">
        <v>47</v>
      </c>
      <c r="AP128" s="14">
        <v>189994</v>
      </c>
      <c r="AQ128" s="64">
        <v>92</v>
      </c>
      <c r="AR128" s="81">
        <v>59</v>
      </c>
      <c r="AS128" s="82">
        <v>183746</v>
      </c>
      <c r="AT128" s="83">
        <v>77</v>
      </c>
      <c r="AU128" s="63">
        <v>41</v>
      </c>
      <c r="AV128" s="14">
        <v>176125</v>
      </c>
      <c r="AW128" s="64">
        <v>73</v>
      </c>
      <c r="AX128" s="81">
        <v>33</v>
      </c>
      <c r="AY128" s="82">
        <v>149096</v>
      </c>
      <c r="AZ128" s="83">
        <v>37</v>
      </c>
      <c r="BA128" s="63">
        <v>23</v>
      </c>
      <c r="BB128" s="14">
        <v>131230</v>
      </c>
      <c r="BC128" s="64">
        <v>49</v>
      </c>
      <c r="BD128" s="81"/>
      <c r="BE128" s="82"/>
      <c r="BF128" s="83"/>
      <c r="BG128" s="63"/>
      <c r="BI128" s="64"/>
    </row>
    <row r="129" spans="1:61" x14ac:dyDescent="0.2">
      <c r="A129" s="20" t="s">
        <v>194</v>
      </c>
      <c r="B129" s="523">
        <v>23</v>
      </c>
      <c r="C129" s="524" t="s">
        <v>4323</v>
      </c>
      <c r="D129" s="525">
        <v>46</v>
      </c>
      <c r="E129" s="135">
        <v>23</v>
      </c>
      <c r="F129" s="499" t="s">
        <v>3562</v>
      </c>
      <c r="G129" s="136">
        <v>56</v>
      </c>
      <c r="H129" s="501">
        <v>24</v>
      </c>
      <c r="I129" s="431" t="s">
        <v>2786</v>
      </c>
      <c r="J129" s="432">
        <v>33</v>
      </c>
      <c r="K129" s="135">
        <v>19</v>
      </c>
      <c r="L129" t="s">
        <v>2033</v>
      </c>
      <c r="M129" s="136">
        <v>121</v>
      </c>
      <c r="N129" s="314">
        <v>24</v>
      </c>
      <c r="O129" s="315" t="s">
        <v>1277</v>
      </c>
      <c r="P129" s="316">
        <v>112</v>
      </c>
      <c r="Q129" s="282">
        <v>32</v>
      </c>
      <c r="R129" s="282" t="s">
        <v>540</v>
      </c>
      <c r="S129" s="282">
        <v>149</v>
      </c>
      <c r="T129" s="81">
        <v>24</v>
      </c>
      <c r="U129" s="82">
        <v>168517</v>
      </c>
      <c r="V129" s="83">
        <v>101</v>
      </c>
      <c r="W129" s="63">
        <v>17</v>
      </c>
      <c r="X129" s="14">
        <v>242365</v>
      </c>
      <c r="Y129" s="64">
        <v>187</v>
      </c>
      <c r="Z129" s="81">
        <v>20</v>
      </c>
      <c r="AA129" s="82">
        <v>166726</v>
      </c>
      <c r="AB129" s="83">
        <v>75</v>
      </c>
      <c r="AC129" s="63">
        <v>22</v>
      </c>
      <c r="AD129" s="14">
        <v>131906</v>
      </c>
      <c r="AE129" s="64">
        <v>124</v>
      </c>
      <c r="AF129" s="78">
        <v>26</v>
      </c>
      <c r="AG129" s="79">
        <v>172402</v>
      </c>
      <c r="AH129" s="80">
        <v>83</v>
      </c>
      <c r="AI129" s="63">
        <v>18</v>
      </c>
      <c r="AJ129" s="14">
        <v>194644</v>
      </c>
      <c r="AK129" s="64">
        <v>89</v>
      </c>
      <c r="AL129" s="81">
        <v>19</v>
      </c>
      <c r="AM129" s="82">
        <v>219219</v>
      </c>
      <c r="AN129" s="83">
        <v>150</v>
      </c>
      <c r="AO129" s="63">
        <v>20</v>
      </c>
      <c r="AP129" s="14">
        <v>180480</v>
      </c>
      <c r="AQ129" s="64">
        <v>102</v>
      </c>
      <c r="AR129" s="81">
        <v>30</v>
      </c>
      <c r="AS129" s="82">
        <v>205734</v>
      </c>
      <c r="AT129" s="83">
        <v>108</v>
      </c>
      <c r="AU129" s="63">
        <v>16</v>
      </c>
      <c r="AV129" s="14">
        <v>176099</v>
      </c>
      <c r="AW129" s="64">
        <v>57</v>
      </c>
      <c r="AX129" s="81">
        <v>19</v>
      </c>
      <c r="AY129" s="82">
        <v>180105</v>
      </c>
      <c r="AZ129" s="83">
        <v>45</v>
      </c>
      <c r="BA129" s="63">
        <v>21</v>
      </c>
      <c r="BB129" s="14">
        <v>183153</v>
      </c>
      <c r="BC129" s="64">
        <v>63</v>
      </c>
      <c r="BD129" s="81">
        <v>18</v>
      </c>
      <c r="BE129" s="82">
        <v>125916</v>
      </c>
      <c r="BF129" s="83">
        <v>102</v>
      </c>
      <c r="BG129" s="63">
        <v>13</v>
      </c>
      <c r="BH129" s="14">
        <v>149126</v>
      </c>
      <c r="BI129" s="64">
        <v>58</v>
      </c>
    </row>
    <row r="130" spans="1:61" x14ac:dyDescent="0.2">
      <c r="A130" s="22" t="s">
        <v>51</v>
      </c>
      <c r="B130" s="523">
        <v>101</v>
      </c>
      <c r="C130" s="524" t="s">
        <v>4324</v>
      </c>
      <c r="D130" s="525">
        <v>46</v>
      </c>
      <c r="E130" s="135">
        <v>89</v>
      </c>
      <c r="F130" s="499" t="s">
        <v>3563</v>
      </c>
      <c r="G130" s="136">
        <v>37</v>
      </c>
      <c r="H130" s="501">
        <v>88</v>
      </c>
      <c r="I130" s="431" t="s">
        <v>2787</v>
      </c>
      <c r="J130" s="432">
        <v>66</v>
      </c>
      <c r="K130" s="135">
        <v>104</v>
      </c>
      <c r="L130" t="s">
        <v>2034</v>
      </c>
      <c r="M130" s="136">
        <v>67</v>
      </c>
      <c r="N130" s="314">
        <v>90</v>
      </c>
      <c r="O130" s="315" t="s">
        <v>1278</v>
      </c>
      <c r="P130" s="316">
        <v>80</v>
      </c>
      <c r="Q130" s="282">
        <v>92</v>
      </c>
      <c r="R130" s="282" t="s">
        <v>541</v>
      </c>
      <c r="S130" s="282">
        <v>97</v>
      </c>
      <c r="T130" s="81">
        <v>71</v>
      </c>
      <c r="U130" s="82">
        <v>215462</v>
      </c>
      <c r="V130" s="83">
        <v>95</v>
      </c>
      <c r="W130" s="63">
        <v>74</v>
      </c>
      <c r="X130" s="14">
        <v>195000</v>
      </c>
      <c r="Y130" s="64">
        <v>124</v>
      </c>
      <c r="Z130" s="81">
        <v>64</v>
      </c>
      <c r="AA130" s="82">
        <v>211902</v>
      </c>
      <c r="AB130" s="83">
        <v>119</v>
      </c>
      <c r="AC130" s="63">
        <v>59</v>
      </c>
      <c r="AD130" s="14">
        <v>217492</v>
      </c>
      <c r="AE130" s="64">
        <v>149</v>
      </c>
      <c r="AF130" s="78">
        <v>54</v>
      </c>
      <c r="AG130" s="79">
        <v>211508</v>
      </c>
      <c r="AH130" s="80">
        <v>118</v>
      </c>
      <c r="AI130" s="63">
        <v>53</v>
      </c>
      <c r="AJ130" s="14">
        <v>254702</v>
      </c>
      <c r="AK130" s="64">
        <v>142</v>
      </c>
      <c r="AL130" s="81">
        <v>65</v>
      </c>
      <c r="AM130" s="82">
        <v>265131</v>
      </c>
      <c r="AN130" s="83">
        <v>123</v>
      </c>
      <c r="AO130" s="63">
        <v>82</v>
      </c>
      <c r="AP130" s="14">
        <v>257968</v>
      </c>
      <c r="AQ130" s="64">
        <v>107</v>
      </c>
      <c r="AR130" s="165">
        <v>84</v>
      </c>
      <c r="AS130" s="163">
        <v>257134</v>
      </c>
      <c r="AT130" s="166">
        <v>98</v>
      </c>
      <c r="AU130" s="63">
        <v>82</v>
      </c>
      <c r="AV130" s="14">
        <v>256879</v>
      </c>
      <c r="AW130" s="64">
        <v>75</v>
      </c>
      <c r="AX130" s="81">
        <v>86</v>
      </c>
      <c r="AY130" s="82">
        <v>215745</v>
      </c>
      <c r="AZ130" s="83">
        <v>92</v>
      </c>
      <c r="BA130" s="63">
        <v>71</v>
      </c>
      <c r="BB130" s="14">
        <v>204659</v>
      </c>
      <c r="BC130" s="64">
        <v>91</v>
      </c>
      <c r="BD130" s="81">
        <v>70</v>
      </c>
      <c r="BE130" s="82">
        <v>184347</v>
      </c>
      <c r="BF130" s="83">
        <v>52</v>
      </c>
      <c r="BG130" s="63">
        <v>99</v>
      </c>
      <c r="BH130" s="14">
        <v>185070</v>
      </c>
      <c r="BI130" s="64">
        <v>94</v>
      </c>
    </row>
    <row r="131" spans="1:61" x14ac:dyDescent="0.2">
      <c r="A131" s="22" t="s">
        <v>253</v>
      </c>
      <c r="B131" s="523">
        <v>15</v>
      </c>
      <c r="C131" s="524" t="s">
        <v>4325</v>
      </c>
      <c r="D131" s="525">
        <v>54</v>
      </c>
      <c r="E131" s="135">
        <v>25</v>
      </c>
      <c r="F131" s="499" t="s">
        <v>3564</v>
      </c>
      <c r="G131" s="136">
        <v>33</v>
      </c>
      <c r="H131" s="501">
        <v>19</v>
      </c>
      <c r="I131" s="431" t="s">
        <v>2788</v>
      </c>
      <c r="J131" s="432">
        <v>70</v>
      </c>
      <c r="K131" s="135">
        <v>25</v>
      </c>
      <c r="L131" t="s">
        <v>2035</v>
      </c>
      <c r="M131" s="136">
        <v>49</v>
      </c>
      <c r="N131" s="314">
        <v>16</v>
      </c>
      <c r="O131" s="315" t="s">
        <v>1279</v>
      </c>
      <c r="P131" s="316">
        <v>66</v>
      </c>
      <c r="Q131" s="282">
        <v>26</v>
      </c>
      <c r="R131" s="282" t="s">
        <v>542</v>
      </c>
      <c r="S131" s="282">
        <v>141</v>
      </c>
      <c r="T131" s="81">
        <v>17</v>
      </c>
      <c r="U131" s="82">
        <v>200847</v>
      </c>
      <c r="V131" s="83">
        <v>188</v>
      </c>
      <c r="W131" s="63">
        <v>7</v>
      </c>
      <c r="X131" s="14">
        <v>375214</v>
      </c>
      <c r="Y131" s="64">
        <v>125</v>
      </c>
      <c r="Z131" s="81">
        <v>15</v>
      </c>
      <c r="AA131" s="82">
        <v>251770</v>
      </c>
      <c r="AB131" s="83">
        <v>165</v>
      </c>
      <c r="AC131" s="63">
        <v>7</v>
      </c>
      <c r="AD131" s="14">
        <v>213357</v>
      </c>
      <c r="AE131" s="64">
        <v>124</v>
      </c>
      <c r="AF131" s="78">
        <v>9</v>
      </c>
      <c r="AG131" s="79">
        <v>219600</v>
      </c>
      <c r="AH131" s="80">
        <v>106</v>
      </c>
      <c r="AI131" s="63">
        <v>10</v>
      </c>
      <c r="AJ131" s="14">
        <v>291250</v>
      </c>
      <c r="AK131" s="64">
        <v>164</v>
      </c>
      <c r="AL131" s="81">
        <v>12</v>
      </c>
      <c r="AM131" s="82">
        <v>254575</v>
      </c>
      <c r="AN131" s="83">
        <v>143</v>
      </c>
      <c r="AO131" s="63">
        <v>18</v>
      </c>
      <c r="AP131" s="14">
        <v>259967</v>
      </c>
      <c r="AQ131" s="64">
        <v>73</v>
      </c>
      <c r="AR131" s="165">
        <v>14</v>
      </c>
      <c r="AS131" s="163">
        <v>356205</v>
      </c>
      <c r="AT131" s="166">
        <v>119</v>
      </c>
      <c r="AU131" s="63">
        <v>18</v>
      </c>
      <c r="AV131" s="14">
        <v>363728</v>
      </c>
      <c r="AW131" s="64">
        <v>65</v>
      </c>
      <c r="AX131" s="81">
        <v>21</v>
      </c>
      <c r="AY131" s="82">
        <v>288900</v>
      </c>
      <c r="AZ131" s="83">
        <v>45</v>
      </c>
      <c r="BA131" s="63">
        <v>17</v>
      </c>
      <c r="BB131" s="14">
        <v>258606</v>
      </c>
      <c r="BC131" s="64">
        <v>80</v>
      </c>
      <c r="BD131" s="81">
        <v>20</v>
      </c>
      <c r="BE131" s="82">
        <v>233500</v>
      </c>
      <c r="BF131" s="83">
        <v>51</v>
      </c>
      <c r="BG131" s="63">
        <v>17</v>
      </c>
      <c r="BH131" s="14">
        <v>296147</v>
      </c>
      <c r="BI131" s="64">
        <v>54</v>
      </c>
    </row>
    <row r="132" spans="1:61" x14ac:dyDescent="0.2">
      <c r="A132" s="29" t="s">
        <v>147</v>
      </c>
      <c r="B132" s="523">
        <v>14</v>
      </c>
      <c r="C132" s="524" t="s">
        <v>4326</v>
      </c>
      <c r="D132" s="525">
        <v>88</v>
      </c>
      <c r="E132" s="135">
        <v>11</v>
      </c>
      <c r="F132" s="499" t="s">
        <v>3565</v>
      </c>
      <c r="G132" s="136">
        <v>55</v>
      </c>
      <c r="H132" s="434">
        <v>11</v>
      </c>
      <c r="I132" s="434" t="s">
        <v>2789</v>
      </c>
      <c r="J132" s="435">
        <v>65</v>
      </c>
      <c r="K132" s="135">
        <v>12</v>
      </c>
      <c r="L132" t="s">
        <v>2036</v>
      </c>
      <c r="M132" s="136">
        <v>87</v>
      </c>
      <c r="N132" s="317">
        <v>11</v>
      </c>
      <c r="O132" s="318" t="s">
        <v>1280</v>
      </c>
      <c r="P132" s="319">
        <v>100</v>
      </c>
      <c r="Q132" s="282">
        <v>11</v>
      </c>
      <c r="R132" s="282" t="s">
        <v>543</v>
      </c>
      <c r="S132" s="282">
        <v>131</v>
      </c>
      <c r="T132" s="84">
        <v>9</v>
      </c>
      <c r="U132" s="85">
        <v>278967</v>
      </c>
      <c r="V132" s="86">
        <v>87</v>
      </c>
      <c r="W132" s="65">
        <v>13</v>
      </c>
      <c r="X132" s="15">
        <v>213185</v>
      </c>
      <c r="Y132" s="66">
        <v>107</v>
      </c>
      <c r="Z132" s="84">
        <v>6</v>
      </c>
      <c r="AA132" s="85">
        <v>150917</v>
      </c>
      <c r="AB132" s="86">
        <v>78</v>
      </c>
      <c r="AC132" s="65">
        <v>6</v>
      </c>
      <c r="AD132" s="15">
        <v>252317</v>
      </c>
      <c r="AE132" s="66">
        <v>175</v>
      </c>
      <c r="AF132" s="111">
        <v>4</v>
      </c>
      <c r="AG132" s="112">
        <v>298500</v>
      </c>
      <c r="AH132" s="113">
        <v>93</v>
      </c>
      <c r="AI132" s="65">
        <v>4</v>
      </c>
      <c r="AJ132" s="15">
        <v>306625</v>
      </c>
      <c r="AK132" s="66">
        <v>288</v>
      </c>
      <c r="AL132" s="84">
        <v>4</v>
      </c>
      <c r="AM132" s="85">
        <v>284425</v>
      </c>
      <c r="AN132" s="86">
        <v>101</v>
      </c>
      <c r="AO132" s="65">
        <v>7</v>
      </c>
      <c r="AP132" s="15">
        <v>326643</v>
      </c>
      <c r="AQ132" s="66">
        <v>72</v>
      </c>
      <c r="AR132" s="190">
        <v>6</v>
      </c>
      <c r="AS132" s="189">
        <v>266483</v>
      </c>
      <c r="AT132" s="191">
        <v>127</v>
      </c>
      <c r="AU132" s="65">
        <v>8</v>
      </c>
      <c r="AV132" s="15">
        <v>361625</v>
      </c>
      <c r="AW132" s="66">
        <v>79</v>
      </c>
      <c r="AX132" s="84">
        <v>9</v>
      </c>
      <c r="AY132" s="85">
        <v>249811</v>
      </c>
      <c r="AZ132" s="86">
        <v>56</v>
      </c>
      <c r="BA132" s="65">
        <v>2</v>
      </c>
      <c r="BB132" s="15">
        <v>209250</v>
      </c>
      <c r="BC132" s="66">
        <v>29</v>
      </c>
      <c r="BD132" s="84"/>
      <c r="BE132" s="85"/>
      <c r="BF132" s="86"/>
      <c r="BG132" s="65"/>
      <c r="BH132" s="15"/>
      <c r="BI132" s="66"/>
    </row>
    <row r="133" spans="1:61" x14ac:dyDescent="0.2">
      <c r="A133" s="22"/>
      <c r="B133" s="534"/>
      <c r="C133" s="535"/>
      <c r="D133" s="536"/>
      <c r="E133" s="459"/>
      <c r="F133" s="459"/>
      <c r="G133" s="453"/>
      <c r="H133" s="444"/>
      <c r="I133" s="444"/>
      <c r="J133" s="445"/>
      <c r="K133" s="452"/>
      <c r="L133" s="459"/>
      <c r="M133" s="453"/>
      <c r="N133" s="332"/>
      <c r="O133" s="333"/>
      <c r="P133" s="334"/>
      <c r="Q133" s="159"/>
      <c r="R133" s="159"/>
      <c r="S133" s="160"/>
      <c r="T133" s="165"/>
      <c r="U133" s="163"/>
      <c r="V133" s="166"/>
      <c r="W133" s="157"/>
      <c r="X133" s="16"/>
      <c r="Y133" s="158"/>
      <c r="Z133" s="165"/>
      <c r="AA133" s="163"/>
      <c r="AB133" s="166"/>
      <c r="AC133" s="157"/>
      <c r="AD133" s="16"/>
      <c r="AE133" s="158"/>
      <c r="AF133" s="165"/>
      <c r="AG133" s="163"/>
      <c r="AH133" s="166"/>
      <c r="AI133" s="157"/>
      <c r="AJ133" s="16"/>
      <c r="AK133" s="158"/>
      <c r="AL133" s="181"/>
      <c r="AM133" s="182"/>
      <c r="AN133" s="183"/>
      <c r="AO133" s="157"/>
      <c r="AP133" s="16"/>
      <c r="AQ133" s="158"/>
      <c r="AR133" s="145"/>
      <c r="AS133" s="146"/>
      <c r="AT133" s="147"/>
      <c r="AU133" s="63"/>
      <c r="AV133" s="14"/>
      <c r="AW133" s="64"/>
      <c r="AX133" s="81"/>
      <c r="AY133" s="82"/>
      <c r="AZ133" s="83"/>
      <c r="BA133" s="63"/>
      <c r="BB133" s="14"/>
      <c r="BC133" s="64"/>
      <c r="BD133" s="81"/>
      <c r="BE133" s="82"/>
      <c r="BF133" s="83"/>
      <c r="BG133" s="63"/>
      <c r="BI133" s="64"/>
    </row>
    <row r="134" spans="1:61" x14ac:dyDescent="0.2">
      <c r="A134" s="21" t="s">
        <v>193</v>
      </c>
      <c r="B134" s="382"/>
      <c r="C134" s="532"/>
      <c r="D134" s="384"/>
      <c r="E134" s="499"/>
      <c r="F134" s="499"/>
      <c r="G134" s="136"/>
      <c r="H134" s="502"/>
      <c r="I134" s="406"/>
      <c r="J134" s="407"/>
      <c r="K134" s="135"/>
      <c r="M134" s="136"/>
      <c r="N134" s="332"/>
      <c r="O134" s="333"/>
      <c r="P134" s="334"/>
      <c r="Q134" s="3"/>
      <c r="R134" s="3"/>
      <c r="S134" s="68"/>
      <c r="T134" s="87"/>
      <c r="U134" s="88"/>
      <c r="V134" s="89"/>
      <c r="W134" s="67"/>
      <c r="X134" s="3"/>
      <c r="Y134" s="68"/>
      <c r="Z134" s="87"/>
      <c r="AA134" s="88"/>
      <c r="AB134" s="89"/>
      <c r="AC134" s="67"/>
      <c r="AD134" s="3"/>
      <c r="AE134" s="68"/>
      <c r="AF134" s="81"/>
      <c r="AG134" s="82"/>
      <c r="AH134" s="83"/>
      <c r="AI134" s="63"/>
      <c r="AK134" s="64"/>
      <c r="AL134" s="114"/>
      <c r="AM134" s="115"/>
      <c r="AN134" s="116"/>
      <c r="AO134" s="107"/>
      <c r="AP134" s="7"/>
      <c r="AQ134" s="108"/>
      <c r="AR134" s="148"/>
      <c r="AS134" s="149"/>
      <c r="AT134" s="150"/>
      <c r="AU134" s="129"/>
      <c r="AV134" s="17"/>
      <c r="AW134" s="130"/>
      <c r="AX134" s="148"/>
      <c r="AY134" s="149"/>
      <c r="AZ134" s="150"/>
      <c r="BA134" s="129"/>
      <c r="BB134" s="17"/>
      <c r="BC134" s="130"/>
      <c r="BD134" s="148"/>
      <c r="BE134" s="149"/>
      <c r="BF134" s="150"/>
      <c r="BG134" s="63"/>
      <c r="BI134" s="64"/>
    </row>
    <row r="135" spans="1:61" x14ac:dyDescent="0.2">
      <c r="A135" s="19">
        <f ca="1">TODAY()</f>
        <v>44208</v>
      </c>
      <c r="B135" s="477">
        <v>2020</v>
      </c>
      <c r="C135" s="500"/>
      <c r="D135" s="348"/>
      <c r="E135" s="503">
        <v>2019</v>
      </c>
      <c r="F135" s="503"/>
      <c r="G135" s="458"/>
      <c r="H135" s="500">
        <v>2018</v>
      </c>
      <c r="I135" s="347"/>
      <c r="J135" s="348"/>
      <c r="K135" s="457">
        <v>2017</v>
      </c>
      <c r="L135" s="4"/>
      <c r="M135" s="458"/>
      <c r="N135" s="335"/>
      <c r="O135" s="336"/>
      <c r="P135" s="337"/>
      <c r="Q135" s="3">
        <v>2015</v>
      </c>
      <c r="R135" s="3"/>
      <c r="S135" s="68"/>
      <c r="T135" s="87">
        <v>2014</v>
      </c>
      <c r="U135" s="88"/>
      <c r="V135" s="89"/>
      <c r="W135" s="67">
        <v>2013</v>
      </c>
      <c r="X135" s="3"/>
      <c r="Y135" s="68"/>
      <c r="Z135" s="87">
        <v>2012</v>
      </c>
      <c r="AA135" s="88"/>
      <c r="AB135" s="89"/>
      <c r="AC135" s="102">
        <v>2011</v>
      </c>
      <c r="AD135" s="103"/>
      <c r="AE135" s="104"/>
      <c r="AF135" s="117">
        <v>2010</v>
      </c>
      <c r="AG135" s="118"/>
      <c r="AH135" s="119"/>
      <c r="AI135" s="102">
        <v>2009</v>
      </c>
      <c r="AJ135" s="103"/>
      <c r="AK135" s="104"/>
      <c r="AL135" s="117">
        <v>2008</v>
      </c>
      <c r="AM135" s="118"/>
      <c r="AN135" s="119"/>
      <c r="AO135" s="102">
        <v>2007</v>
      </c>
      <c r="AP135" s="103"/>
      <c r="AQ135" s="104"/>
      <c r="AR135" s="117">
        <v>2006</v>
      </c>
      <c r="AS135" s="118"/>
      <c r="AT135" s="119"/>
      <c r="AU135" s="67">
        <v>2005</v>
      </c>
      <c r="AV135" s="3"/>
      <c r="AW135" s="68"/>
      <c r="AX135" s="87">
        <v>2004</v>
      </c>
      <c r="AY135" s="88"/>
      <c r="AZ135" s="89"/>
      <c r="BA135" s="67">
        <v>2003</v>
      </c>
      <c r="BB135" s="3"/>
      <c r="BC135" s="68"/>
      <c r="BD135" s="87">
        <v>2002</v>
      </c>
      <c r="BE135" s="88"/>
      <c r="BF135" s="89"/>
      <c r="BG135" s="63"/>
      <c r="BI135" s="64"/>
    </row>
    <row r="136" spans="1:61" x14ac:dyDescent="0.2">
      <c r="A136" s="19"/>
      <c r="B136" s="477" t="s">
        <v>262</v>
      </c>
      <c r="C136" s="500" t="s">
        <v>263</v>
      </c>
      <c r="D136" s="348" t="s">
        <v>264</v>
      </c>
      <c r="E136" s="503" t="s">
        <v>262</v>
      </c>
      <c r="F136" s="503" t="s">
        <v>263</v>
      </c>
      <c r="G136" s="458" t="s">
        <v>264</v>
      </c>
      <c r="H136" s="500" t="s">
        <v>262</v>
      </c>
      <c r="I136" s="347" t="s">
        <v>263</v>
      </c>
      <c r="J136" s="348" t="s">
        <v>264</v>
      </c>
      <c r="K136" s="457" t="s">
        <v>262</v>
      </c>
      <c r="L136" s="4" t="s">
        <v>263</v>
      </c>
      <c r="M136" s="458" t="s">
        <v>264</v>
      </c>
      <c r="N136" s="72" t="s">
        <v>262</v>
      </c>
      <c r="O136" s="73" t="s">
        <v>263</v>
      </c>
      <c r="P136" s="74" t="s">
        <v>264</v>
      </c>
      <c r="Q136" s="46" t="s">
        <v>262</v>
      </c>
      <c r="R136" s="46" t="s">
        <v>263</v>
      </c>
      <c r="S136" s="58" t="s">
        <v>264</v>
      </c>
      <c r="T136" s="72" t="s">
        <v>262</v>
      </c>
      <c r="U136" s="73" t="s">
        <v>263</v>
      </c>
      <c r="V136" s="74" t="s">
        <v>264</v>
      </c>
      <c r="W136" s="57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105" t="s">
        <v>262</v>
      </c>
      <c r="AD136" s="10" t="s">
        <v>263</v>
      </c>
      <c r="AE136" s="106" t="s">
        <v>264</v>
      </c>
      <c r="AF136" s="120" t="s">
        <v>262</v>
      </c>
      <c r="AG136" s="121" t="s">
        <v>263</v>
      </c>
      <c r="AH136" s="122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57" t="s">
        <v>262</v>
      </c>
      <c r="AV136" s="46" t="s">
        <v>263</v>
      </c>
      <c r="AW136" s="58" t="s">
        <v>264</v>
      </c>
      <c r="AX136" s="72" t="s">
        <v>262</v>
      </c>
      <c r="AY136" s="73" t="s">
        <v>263</v>
      </c>
      <c r="AZ136" s="74" t="s">
        <v>264</v>
      </c>
      <c r="BA136" s="57" t="s">
        <v>262</v>
      </c>
      <c r="BB136" s="46" t="s">
        <v>263</v>
      </c>
      <c r="BC136" s="58" t="s">
        <v>264</v>
      </c>
      <c r="BD136" s="192" t="s">
        <v>262</v>
      </c>
      <c r="BE136" s="193" t="s">
        <v>263</v>
      </c>
      <c r="BF136" s="194" t="s">
        <v>264</v>
      </c>
      <c r="BG136" s="65"/>
      <c r="BH136" s="15"/>
      <c r="BI136" s="66"/>
    </row>
    <row r="137" spans="1:61" x14ac:dyDescent="0.2">
      <c r="A137" s="34" t="s">
        <v>129</v>
      </c>
      <c r="B137" s="436">
        <v>625</v>
      </c>
      <c r="C137" s="550" t="s">
        <v>4351</v>
      </c>
      <c r="D137" s="551">
        <v>55</v>
      </c>
      <c r="E137" s="35">
        <v>640</v>
      </c>
      <c r="F137" s="35" t="s">
        <v>3589</v>
      </c>
      <c r="G137" s="256">
        <v>55</v>
      </c>
      <c r="H137" s="437">
        <v>664</v>
      </c>
      <c r="I137" s="437" t="s">
        <v>2813</v>
      </c>
      <c r="J137" s="438">
        <v>59</v>
      </c>
      <c r="K137" s="255">
        <v>625</v>
      </c>
      <c r="L137" s="35" t="s">
        <v>2061</v>
      </c>
      <c r="M137" s="256">
        <v>76</v>
      </c>
      <c r="N137" s="320">
        <v>672</v>
      </c>
      <c r="O137" s="321" t="s">
        <v>1370</v>
      </c>
      <c r="P137" s="322">
        <v>85</v>
      </c>
      <c r="Q137" s="47">
        <v>637</v>
      </c>
      <c r="R137" s="47">
        <v>141074</v>
      </c>
      <c r="S137" s="60">
        <v>104</v>
      </c>
      <c r="T137" s="75">
        <v>622</v>
      </c>
      <c r="U137" s="76">
        <v>142052</v>
      </c>
      <c r="V137" s="77">
        <v>123</v>
      </c>
      <c r="W137" s="59">
        <v>637</v>
      </c>
      <c r="X137" s="47">
        <v>142951</v>
      </c>
      <c r="Y137" s="60">
        <v>122</v>
      </c>
      <c r="Z137" s="75">
        <v>572</v>
      </c>
      <c r="AA137" s="76">
        <v>127936</v>
      </c>
      <c r="AB137" s="77">
        <v>130</v>
      </c>
      <c r="AC137" s="90">
        <v>424</v>
      </c>
      <c r="AD137" s="28">
        <v>127452</v>
      </c>
      <c r="AE137" s="91">
        <v>120</v>
      </c>
      <c r="AF137" s="96">
        <v>495</v>
      </c>
      <c r="AG137" s="95">
        <v>135664</v>
      </c>
      <c r="AH137" s="97">
        <v>97</v>
      </c>
      <c r="AI137" s="90">
        <v>383</v>
      </c>
      <c r="AJ137" s="28">
        <v>137377</v>
      </c>
      <c r="AK137" s="91">
        <v>107</v>
      </c>
      <c r="AL137" s="96">
        <v>532</v>
      </c>
      <c r="AM137" s="95">
        <v>163383</v>
      </c>
      <c r="AN137" s="97">
        <v>108</v>
      </c>
      <c r="AO137" s="90">
        <v>649</v>
      </c>
      <c r="AP137" s="28">
        <v>164284</v>
      </c>
      <c r="AQ137" s="91">
        <v>93</v>
      </c>
      <c r="AR137" s="96">
        <v>736</v>
      </c>
      <c r="AS137" s="95">
        <v>151371</v>
      </c>
      <c r="AT137" s="97">
        <v>85</v>
      </c>
      <c r="AU137" s="90">
        <v>752</v>
      </c>
      <c r="AV137" s="28">
        <v>148170</v>
      </c>
      <c r="AW137" s="91">
        <v>71</v>
      </c>
      <c r="AX137" s="96">
        <v>684</v>
      </c>
      <c r="AY137" s="95">
        <v>143288</v>
      </c>
      <c r="AZ137" s="97">
        <v>86</v>
      </c>
      <c r="BA137" s="90">
        <v>673</v>
      </c>
      <c r="BB137" s="28">
        <v>130768</v>
      </c>
      <c r="BC137" s="91">
        <v>98</v>
      </c>
      <c r="BD137" s="151"/>
      <c r="BE137" s="152"/>
      <c r="BF137" s="153"/>
      <c r="BG137" s="137"/>
      <c r="BH137" s="41"/>
      <c r="BI137" s="138"/>
    </row>
    <row r="138" spans="1:61" x14ac:dyDescent="0.2">
      <c r="A138" t="s">
        <v>166</v>
      </c>
      <c r="B138" s="430">
        <v>3</v>
      </c>
      <c r="C138" s="524" t="s">
        <v>4328</v>
      </c>
      <c r="D138" s="525">
        <v>55</v>
      </c>
      <c r="E138" s="135">
        <v>2</v>
      </c>
      <c r="F138" s="499" t="s">
        <v>3567</v>
      </c>
      <c r="G138" s="136">
        <v>117</v>
      </c>
      <c r="H138" s="478">
        <v>3</v>
      </c>
      <c r="I138" s="478" t="s">
        <v>2791</v>
      </c>
      <c r="J138" s="478">
        <v>156</v>
      </c>
      <c r="K138" s="135">
        <v>3</v>
      </c>
      <c r="L138" t="s">
        <v>2038</v>
      </c>
      <c r="M138" s="136">
        <v>54</v>
      </c>
      <c r="N138" s="314">
        <v>6</v>
      </c>
      <c r="O138" s="315" t="s">
        <v>1281</v>
      </c>
      <c r="P138" s="316">
        <v>104</v>
      </c>
      <c r="Q138" s="282">
        <v>2</v>
      </c>
      <c r="R138" s="282" t="s">
        <v>544</v>
      </c>
      <c r="S138" s="282">
        <v>270</v>
      </c>
      <c r="T138" s="81">
        <v>5</v>
      </c>
      <c r="U138" s="82">
        <v>140064</v>
      </c>
      <c r="V138" s="83">
        <v>189</v>
      </c>
      <c r="W138" s="63">
        <v>3</v>
      </c>
      <c r="X138" s="14">
        <v>126167</v>
      </c>
      <c r="Y138" s="64">
        <v>61</v>
      </c>
      <c r="Z138" s="81">
        <v>2</v>
      </c>
      <c r="AA138" s="82">
        <v>82450</v>
      </c>
      <c r="AB138" s="83">
        <v>79</v>
      </c>
      <c r="AC138" s="63">
        <v>6</v>
      </c>
      <c r="AD138" s="14">
        <v>121679</v>
      </c>
      <c r="AE138" s="64">
        <v>141</v>
      </c>
      <c r="AF138" s="78">
        <v>2</v>
      </c>
      <c r="AG138" s="79">
        <v>112450</v>
      </c>
      <c r="AH138" s="80">
        <v>148</v>
      </c>
      <c r="AI138" s="63">
        <v>3</v>
      </c>
      <c r="AJ138" s="14">
        <v>153333</v>
      </c>
      <c r="AK138" s="64">
        <v>118</v>
      </c>
      <c r="AL138" s="81">
        <v>4</v>
      </c>
      <c r="AM138" s="82">
        <v>160525</v>
      </c>
      <c r="AN138" s="83">
        <v>156</v>
      </c>
      <c r="AO138" s="63">
        <v>8</v>
      </c>
      <c r="AP138" s="14">
        <v>191212</v>
      </c>
      <c r="AQ138" s="64">
        <v>75</v>
      </c>
      <c r="AR138" s="81">
        <v>5</v>
      </c>
      <c r="AS138" s="82">
        <v>223800</v>
      </c>
      <c r="AT138" s="83">
        <v>71</v>
      </c>
      <c r="AU138" s="63">
        <v>8</v>
      </c>
      <c r="AV138" s="14">
        <v>165350</v>
      </c>
      <c r="AW138" s="64">
        <v>69</v>
      </c>
      <c r="AX138" s="81">
        <v>3</v>
      </c>
      <c r="AY138" s="82">
        <v>148125</v>
      </c>
      <c r="AZ138" s="83">
        <v>41</v>
      </c>
      <c r="BA138" s="63">
        <v>5</v>
      </c>
      <c r="BB138" s="14">
        <v>104720</v>
      </c>
      <c r="BC138" s="64">
        <v>106</v>
      </c>
      <c r="BD138" s="81"/>
      <c r="BE138" s="82"/>
      <c r="BF138" s="83"/>
      <c r="BG138" s="63"/>
      <c r="BI138" s="64"/>
    </row>
    <row r="139" spans="1:61" x14ac:dyDescent="0.2">
      <c r="A139" t="s">
        <v>167</v>
      </c>
      <c r="B139" s="523">
        <v>2</v>
      </c>
      <c r="C139" s="524" t="s">
        <v>4136</v>
      </c>
      <c r="D139" s="525">
        <v>41</v>
      </c>
      <c r="E139" s="135">
        <v>4</v>
      </c>
      <c r="F139" s="499" t="s">
        <v>3568</v>
      </c>
      <c r="G139" s="136">
        <v>122</v>
      </c>
      <c r="H139" s="478">
        <v>5</v>
      </c>
      <c r="I139" s="478" t="s">
        <v>2792</v>
      </c>
      <c r="J139" s="478">
        <v>133</v>
      </c>
      <c r="K139" s="135">
        <v>9</v>
      </c>
      <c r="L139" t="s">
        <v>2039</v>
      </c>
      <c r="M139" s="136">
        <v>46</v>
      </c>
      <c r="N139" s="314">
        <v>6</v>
      </c>
      <c r="O139" s="315" t="s">
        <v>1282</v>
      </c>
      <c r="P139" s="316">
        <v>203</v>
      </c>
      <c r="Q139" s="282">
        <v>6</v>
      </c>
      <c r="R139" s="282" t="s">
        <v>545</v>
      </c>
      <c r="S139" s="282">
        <v>180</v>
      </c>
      <c r="T139" s="81">
        <v>4</v>
      </c>
      <c r="U139" s="82">
        <v>147725</v>
      </c>
      <c r="V139" s="83">
        <v>277</v>
      </c>
      <c r="W139" s="63">
        <v>3</v>
      </c>
      <c r="X139" s="14">
        <v>141000</v>
      </c>
      <c r="Y139" s="64">
        <v>109</v>
      </c>
      <c r="Z139" s="81">
        <v>4</v>
      </c>
      <c r="AA139" s="82">
        <v>63515</v>
      </c>
      <c r="AB139" s="83">
        <v>154</v>
      </c>
      <c r="AC139" s="63">
        <v>4</v>
      </c>
      <c r="AD139" s="14">
        <v>90875</v>
      </c>
      <c r="AE139" s="64">
        <v>137</v>
      </c>
      <c r="AF139" s="78">
        <v>5</v>
      </c>
      <c r="AG139" s="79">
        <v>138090</v>
      </c>
      <c r="AH139" s="80">
        <v>59</v>
      </c>
      <c r="AI139" s="63">
        <v>5</v>
      </c>
      <c r="AJ139" s="14">
        <v>111980</v>
      </c>
      <c r="AK139" s="64">
        <v>79</v>
      </c>
      <c r="AL139" s="81">
        <v>3</v>
      </c>
      <c r="AM139" s="82">
        <v>123707</v>
      </c>
      <c r="AN139" s="83">
        <v>102</v>
      </c>
      <c r="AO139" s="63">
        <v>2</v>
      </c>
      <c r="AP139" s="14">
        <v>180000</v>
      </c>
      <c r="AQ139" s="64">
        <v>149</v>
      </c>
      <c r="AR139" s="81">
        <v>5</v>
      </c>
      <c r="AS139" s="82">
        <v>120600</v>
      </c>
      <c r="AT139" s="83">
        <v>40</v>
      </c>
      <c r="AU139" s="63">
        <v>6</v>
      </c>
      <c r="AV139" s="14">
        <v>135317</v>
      </c>
      <c r="AW139" s="64">
        <v>60</v>
      </c>
      <c r="AX139" s="81">
        <v>7</v>
      </c>
      <c r="AY139" s="82">
        <v>152314</v>
      </c>
      <c r="AZ139" s="83">
        <v>55</v>
      </c>
      <c r="BA139" s="63">
        <v>8</v>
      </c>
      <c r="BB139" s="14">
        <v>134063</v>
      </c>
      <c r="BC139" s="64">
        <v>78</v>
      </c>
      <c r="BD139" s="81"/>
      <c r="BE139" s="82"/>
      <c r="BF139" s="83"/>
      <c r="BG139" s="63"/>
      <c r="BI139" s="64"/>
    </row>
    <row r="140" spans="1:61" x14ac:dyDescent="0.2">
      <c r="A140" t="s">
        <v>168</v>
      </c>
      <c r="B140" s="523">
        <v>15</v>
      </c>
      <c r="C140" s="524" t="s">
        <v>4329</v>
      </c>
      <c r="D140" s="525">
        <v>46</v>
      </c>
      <c r="E140" s="135">
        <v>17</v>
      </c>
      <c r="F140" s="499" t="s">
        <v>3569</v>
      </c>
      <c r="G140" s="136">
        <v>41</v>
      </c>
      <c r="H140" s="478">
        <v>12</v>
      </c>
      <c r="I140" s="478" t="s">
        <v>2793</v>
      </c>
      <c r="J140" s="478">
        <v>81</v>
      </c>
      <c r="K140" s="135">
        <v>6</v>
      </c>
      <c r="L140" t="s">
        <v>2040</v>
      </c>
      <c r="M140" s="136">
        <v>81</v>
      </c>
      <c r="N140" s="314">
        <v>11</v>
      </c>
      <c r="O140" s="315" t="s">
        <v>1283</v>
      </c>
      <c r="P140" s="316">
        <v>118</v>
      </c>
      <c r="Q140" s="282">
        <v>15</v>
      </c>
      <c r="R140" s="282" t="s">
        <v>546</v>
      </c>
      <c r="S140" s="282">
        <v>100</v>
      </c>
      <c r="T140" s="81">
        <v>10</v>
      </c>
      <c r="U140" s="82">
        <v>135190</v>
      </c>
      <c r="V140" s="83">
        <v>209</v>
      </c>
      <c r="W140" s="63">
        <v>7</v>
      </c>
      <c r="X140" s="14">
        <v>117961</v>
      </c>
      <c r="Y140" s="64">
        <v>89</v>
      </c>
      <c r="Z140" s="81">
        <v>12</v>
      </c>
      <c r="AA140" s="82">
        <v>144212</v>
      </c>
      <c r="AB140" s="83">
        <v>133</v>
      </c>
      <c r="AC140" s="63">
        <v>10</v>
      </c>
      <c r="AD140" s="14">
        <v>127580</v>
      </c>
      <c r="AE140" s="64">
        <v>125</v>
      </c>
      <c r="AF140" s="78">
        <v>7</v>
      </c>
      <c r="AG140" s="79">
        <v>164429</v>
      </c>
      <c r="AH140" s="80">
        <v>75</v>
      </c>
      <c r="AI140" s="63">
        <v>10</v>
      </c>
      <c r="AJ140" s="14">
        <v>128410</v>
      </c>
      <c r="AK140" s="64">
        <v>114</v>
      </c>
      <c r="AL140" s="81">
        <v>13</v>
      </c>
      <c r="AM140" s="82">
        <v>177362</v>
      </c>
      <c r="AN140" s="83">
        <v>168</v>
      </c>
      <c r="AO140" s="63">
        <v>16</v>
      </c>
      <c r="AP140" s="14">
        <v>165338</v>
      </c>
      <c r="AQ140" s="64">
        <v>146</v>
      </c>
      <c r="AR140" s="81">
        <v>12</v>
      </c>
      <c r="AS140" s="82">
        <v>189919</v>
      </c>
      <c r="AT140" s="83">
        <v>112</v>
      </c>
      <c r="AU140" s="63">
        <v>16</v>
      </c>
      <c r="AV140" s="14">
        <v>138706</v>
      </c>
      <c r="AW140" s="64">
        <v>73</v>
      </c>
      <c r="AX140" s="81">
        <v>8</v>
      </c>
      <c r="AY140" s="82">
        <v>251300</v>
      </c>
      <c r="AZ140" s="83">
        <v>43</v>
      </c>
      <c r="BA140" s="63">
        <v>18</v>
      </c>
      <c r="BB140" s="14">
        <v>128692</v>
      </c>
      <c r="BC140" s="64">
        <v>95</v>
      </c>
      <c r="BD140" s="81"/>
      <c r="BE140" s="82"/>
      <c r="BF140" s="83"/>
      <c r="BG140" s="63"/>
      <c r="BI140" s="64"/>
    </row>
    <row r="141" spans="1:61" x14ac:dyDescent="0.2">
      <c r="A141" t="s">
        <v>169</v>
      </c>
      <c r="B141" s="523">
        <v>12</v>
      </c>
      <c r="C141" s="524" t="s">
        <v>4330</v>
      </c>
      <c r="D141" s="525">
        <v>100</v>
      </c>
      <c r="E141" s="135">
        <v>11</v>
      </c>
      <c r="F141" s="499" t="s">
        <v>3570</v>
      </c>
      <c r="G141" s="136">
        <v>76</v>
      </c>
      <c r="H141" s="478">
        <v>10</v>
      </c>
      <c r="I141" s="478" t="s">
        <v>2794</v>
      </c>
      <c r="J141" s="478">
        <v>88</v>
      </c>
      <c r="K141" s="135">
        <v>11</v>
      </c>
      <c r="L141" t="s">
        <v>2041</v>
      </c>
      <c r="M141" s="136">
        <v>152</v>
      </c>
      <c r="N141" s="314">
        <v>14</v>
      </c>
      <c r="O141" s="315" t="s">
        <v>1284</v>
      </c>
      <c r="P141" s="316">
        <v>103</v>
      </c>
      <c r="Q141" s="282">
        <v>13</v>
      </c>
      <c r="R141" s="282" t="s">
        <v>547</v>
      </c>
      <c r="S141" s="282">
        <v>279</v>
      </c>
      <c r="T141" s="81">
        <v>22</v>
      </c>
      <c r="U141" s="82">
        <v>197050</v>
      </c>
      <c r="V141" s="83">
        <v>303</v>
      </c>
      <c r="W141" s="63">
        <v>10</v>
      </c>
      <c r="X141" s="14">
        <v>224745</v>
      </c>
      <c r="Y141" s="64">
        <v>216</v>
      </c>
      <c r="Z141" s="81">
        <v>12</v>
      </c>
      <c r="AA141" s="82">
        <v>337079</v>
      </c>
      <c r="AB141" s="83">
        <v>121</v>
      </c>
      <c r="AC141" s="63">
        <v>9</v>
      </c>
      <c r="AD141" s="14">
        <v>228711</v>
      </c>
      <c r="AE141" s="64">
        <v>114</v>
      </c>
      <c r="AF141" s="78">
        <v>7</v>
      </c>
      <c r="AG141" s="79">
        <v>186943</v>
      </c>
      <c r="AH141" s="80">
        <v>225</v>
      </c>
      <c r="AI141" s="63">
        <v>6</v>
      </c>
      <c r="AJ141" s="14">
        <v>181817</v>
      </c>
      <c r="AK141" s="64">
        <v>55</v>
      </c>
      <c r="AL141" s="81">
        <v>16</v>
      </c>
      <c r="AM141" s="82">
        <v>277356</v>
      </c>
      <c r="AN141" s="83">
        <v>95</v>
      </c>
      <c r="AO141" s="63">
        <v>9</v>
      </c>
      <c r="AP141" s="14">
        <v>444767</v>
      </c>
      <c r="AQ141" s="64">
        <v>215</v>
      </c>
      <c r="AR141" s="81">
        <v>16</v>
      </c>
      <c r="AS141" s="82">
        <v>293731</v>
      </c>
      <c r="AT141" s="83">
        <v>103</v>
      </c>
      <c r="AU141" s="63">
        <v>16</v>
      </c>
      <c r="AV141" s="14">
        <v>255987</v>
      </c>
      <c r="AW141" s="64">
        <v>138</v>
      </c>
      <c r="AX141" s="81">
        <v>13</v>
      </c>
      <c r="AY141" s="82">
        <v>277762</v>
      </c>
      <c r="AZ141" s="83">
        <v>148</v>
      </c>
      <c r="BA141" s="63">
        <v>10</v>
      </c>
      <c r="BB141" s="14">
        <v>212000</v>
      </c>
      <c r="BC141" s="64">
        <v>87</v>
      </c>
      <c r="BD141" s="81"/>
      <c r="BE141" s="82"/>
      <c r="BF141" s="83"/>
      <c r="BG141" s="63"/>
      <c r="BI141" s="64"/>
    </row>
    <row r="142" spans="1:61" x14ac:dyDescent="0.2">
      <c r="A142" t="s">
        <v>170</v>
      </c>
      <c r="B142" s="523">
        <v>1</v>
      </c>
      <c r="C142" s="524" t="s">
        <v>1039</v>
      </c>
      <c r="D142" s="525">
        <v>217</v>
      </c>
      <c r="E142" s="135">
        <v>2</v>
      </c>
      <c r="F142" s="499" t="s">
        <v>3571</v>
      </c>
      <c r="G142" s="136">
        <v>106</v>
      </c>
      <c r="H142" s="478">
        <v>5</v>
      </c>
      <c r="I142" s="478" t="s">
        <v>2795</v>
      </c>
      <c r="J142" s="478">
        <v>105</v>
      </c>
      <c r="K142" s="135">
        <v>6</v>
      </c>
      <c r="L142" t="s">
        <v>2042</v>
      </c>
      <c r="M142" s="136">
        <v>113</v>
      </c>
      <c r="N142" s="314">
        <v>4</v>
      </c>
      <c r="O142" s="315" t="s">
        <v>1285</v>
      </c>
      <c r="P142" s="316">
        <v>100</v>
      </c>
      <c r="Q142" s="282">
        <v>4</v>
      </c>
      <c r="R142" s="282" t="s">
        <v>548</v>
      </c>
      <c r="S142" s="282">
        <v>182</v>
      </c>
      <c r="T142" s="81">
        <v>2</v>
      </c>
      <c r="U142" s="82">
        <v>162500</v>
      </c>
      <c r="V142" s="83">
        <v>99</v>
      </c>
      <c r="W142" s="63">
        <v>4</v>
      </c>
      <c r="X142" s="14">
        <v>194975</v>
      </c>
      <c r="Y142" s="64">
        <v>196</v>
      </c>
      <c r="Z142" s="81">
        <v>1</v>
      </c>
      <c r="AA142" s="82">
        <v>136099</v>
      </c>
      <c r="AB142" s="83">
        <v>6</v>
      </c>
      <c r="AC142" s="63">
        <v>3</v>
      </c>
      <c r="AD142" s="14">
        <v>142833</v>
      </c>
      <c r="AE142" s="64">
        <v>128</v>
      </c>
      <c r="AF142" s="78">
        <v>3</v>
      </c>
      <c r="AG142" s="79">
        <v>156667</v>
      </c>
      <c r="AH142" s="80">
        <v>81</v>
      </c>
      <c r="AI142" s="63">
        <v>1</v>
      </c>
      <c r="AJ142" s="14">
        <v>215000</v>
      </c>
      <c r="AK142" s="64">
        <v>5</v>
      </c>
      <c r="AL142" s="81">
        <v>5</v>
      </c>
      <c r="AM142" s="82">
        <v>105800</v>
      </c>
      <c r="AN142" s="83">
        <v>56</v>
      </c>
      <c r="AO142" s="63">
        <v>3</v>
      </c>
      <c r="AP142" s="14">
        <v>130133</v>
      </c>
      <c r="AQ142" s="64">
        <v>50</v>
      </c>
      <c r="AR142" s="81">
        <v>3</v>
      </c>
      <c r="AS142" s="82">
        <v>139833</v>
      </c>
      <c r="AT142" s="83">
        <v>61</v>
      </c>
      <c r="AU142" s="63">
        <v>3</v>
      </c>
      <c r="AV142" s="14">
        <v>91100</v>
      </c>
      <c r="AW142" s="64">
        <v>119</v>
      </c>
      <c r="AX142" s="81">
        <v>4</v>
      </c>
      <c r="AY142" s="82">
        <v>93600</v>
      </c>
      <c r="AZ142" s="83">
        <v>244</v>
      </c>
      <c r="BA142" s="63">
        <v>0</v>
      </c>
      <c r="BB142" s="14"/>
      <c r="BC142" s="64"/>
      <c r="BD142" s="81"/>
      <c r="BE142" s="82"/>
      <c r="BF142" s="83"/>
      <c r="BG142" s="63"/>
      <c r="BI142" s="64"/>
    </row>
    <row r="143" spans="1:61" x14ac:dyDescent="0.2">
      <c r="A143" t="s">
        <v>171</v>
      </c>
      <c r="B143" s="523">
        <v>4</v>
      </c>
      <c r="C143" s="524" t="s">
        <v>4331</v>
      </c>
      <c r="D143" s="525">
        <v>153</v>
      </c>
      <c r="E143" s="135">
        <v>5</v>
      </c>
      <c r="F143" s="499" t="s">
        <v>3572</v>
      </c>
      <c r="G143" s="136">
        <v>78</v>
      </c>
      <c r="H143" s="478">
        <v>3</v>
      </c>
      <c r="I143" s="478" t="s">
        <v>2691</v>
      </c>
      <c r="J143" s="478">
        <v>68</v>
      </c>
      <c r="K143" s="135">
        <v>3</v>
      </c>
      <c r="L143" t="s">
        <v>2043</v>
      </c>
      <c r="M143" s="136">
        <v>34</v>
      </c>
      <c r="N143" s="314">
        <v>3</v>
      </c>
      <c r="O143" s="315" t="s">
        <v>1286</v>
      </c>
      <c r="P143" s="316">
        <v>86</v>
      </c>
      <c r="Q143" s="282">
        <v>2</v>
      </c>
      <c r="R143" s="282" t="s">
        <v>549</v>
      </c>
      <c r="S143" s="282">
        <v>27</v>
      </c>
      <c r="T143" s="81">
        <v>7</v>
      </c>
      <c r="U143" s="82">
        <v>175071</v>
      </c>
      <c r="V143" s="83">
        <v>122</v>
      </c>
      <c r="W143" s="63">
        <v>5</v>
      </c>
      <c r="X143" s="14">
        <v>433800</v>
      </c>
      <c r="Y143" s="64">
        <v>198</v>
      </c>
      <c r="Z143" s="81">
        <v>4</v>
      </c>
      <c r="AA143" s="82">
        <v>140188</v>
      </c>
      <c r="AB143" s="83">
        <v>208</v>
      </c>
      <c r="AC143" s="63">
        <v>3</v>
      </c>
      <c r="AD143" s="14">
        <v>154383</v>
      </c>
      <c r="AE143" s="64">
        <v>135</v>
      </c>
      <c r="AF143" s="78">
        <v>1</v>
      </c>
      <c r="AG143" s="79">
        <v>115000</v>
      </c>
      <c r="AH143" s="80">
        <v>279</v>
      </c>
      <c r="AI143" s="63">
        <v>1</v>
      </c>
      <c r="AJ143" s="14">
        <v>230000</v>
      </c>
      <c r="AK143" s="64">
        <v>19</v>
      </c>
      <c r="AL143" s="81">
        <v>3</v>
      </c>
      <c r="AM143" s="82">
        <v>217500</v>
      </c>
      <c r="AN143" s="83">
        <v>92</v>
      </c>
      <c r="AO143" s="63">
        <v>6</v>
      </c>
      <c r="AP143" s="14">
        <v>146233</v>
      </c>
      <c r="AQ143" s="64">
        <v>76</v>
      </c>
      <c r="AR143" s="81">
        <v>1</v>
      </c>
      <c r="AS143" s="82">
        <v>165000</v>
      </c>
      <c r="AT143" s="83">
        <v>32</v>
      </c>
      <c r="AU143" s="63">
        <v>2</v>
      </c>
      <c r="AV143" s="14">
        <v>274500</v>
      </c>
      <c r="AW143" s="64">
        <v>104</v>
      </c>
      <c r="AX143" s="81">
        <v>5</v>
      </c>
      <c r="AY143" s="82">
        <v>206780</v>
      </c>
      <c r="AZ143" s="83">
        <v>28</v>
      </c>
      <c r="BA143" s="63">
        <v>3</v>
      </c>
      <c r="BB143" s="14">
        <v>245667</v>
      </c>
      <c r="BC143" s="64">
        <v>116</v>
      </c>
      <c r="BD143" s="81"/>
      <c r="BE143" s="82"/>
      <c r="BF143" s="83"/>
      <c r="BG143" s="63"/>
      <c r="BI143" s="64"/>
    </row>
    <row r="144" spans="1:61" x14ac:dyDescent="0.2">
      <c r="A144" t="s">
        <v>172</v>
      </c>
      <c r="B144" s="523">
        <v>5</v>
      </c>
      <c r="C144" s="524" t="s">
        <v>4332</v>
      </c>
      <c r="D144" s="525">
        <v>99</v>
      </c>
      <c r="E144" s="135">
        <v>4</v>
      </c>
      <c r="F144" s="499" t="s">
        <v>3573</v>
      </c>
      <c r="G144" s="136">
        <v>18</v>
      </c>
      <c r="H144" s="478">
        <v>6</v>
      </c>
      <c r="I144" s="478" t="s">
        <v>2796</v>
      </c>
      <c r="J144" s="478">
        <v>37</v>
      </c>
      <c r="K144" s="135">
        <v>4</v>
      </c>
      <c r="L144" t="s">
        <v>2044</v>
      </c>
      <c r="M144" s="136">
        <v>105</v>
      </c>
      <c r="N144" s="314">
        <v>1</v>
      </c>
      <c r="O144" s="315" t="s">
        <v>1106</v>
      </c>
      <c r="P144" s="316">
        <v>31</v>
      </c>
      <c r="Q144" s="282">
        <v>2</v>
      </c>
      <c r="R144" s="282" t="s">
        <v>550</v>
      </c>
      <c r="S144" s="282">
        <v>107</v>
      </c>
      <c r="T144" s="81">
        <v>4</v>
      </c>
      <c r="U144" s="82">
        <v>187125</v>
      </c>
      <c r="V144" s="83">
        <v>103</v>
      </c>
      <c r="W144" s="63">
        <v>3</v>
      </c>
      <c r="X144" s="14">
        <v>151000</v>
      </c>
      <c r="Y144" s="64">
        <v>40</v>
      </c>
      <c r="Z144" s="81">
        <v>4</v>
      </c>
      <c r="AA144" s="82">
        <v>194864</v>
      </c>
      <c r="AB144" s="83">
        <v>56</v>
      </c>
      <c r="AC144" s="63">
        <v>2</v>
      </c>
      <c r="AD144" s="14">
        <v>154950</v>
      </c>
      <c r="AE144" s="64">
        <v>336</v>
      </c>
      <c r="AF144" s="78">
        <v>2</v>
      </c>
      <c r="AG144" s="79">
        <v>154000</v>
      </c>
      <c r="AH144" s="80">
        <v>46</v>
      </c>
      <c r="AI144" s="63">
        <v>1</v>
      </c>
      <c r="AJ144" s="14">
        <v>132000</v>
      </c>
      <c r="AK144" s="64">
        <v>82</v>
      </c>
      <c r="AL144" s="81">
        <v>3</v>
      </c>
      <c r="AM144" s="82">
        <v>279450</v>
      </c>
      <c r="AN144" s="83">
        <v>110</v>
      </c>
      <c r="AO144" s="63">
        <v>6</v>
      </c>
      <c r="AP144" s="14">
        <v>185667</v>
      </c>
      <c r="AQ144" s="64">
        <v>55</v>
      </c>
      <c r="AR144" s="81">
        <v>0</v>
      </c>
      <c r="AS144" s="82"/>
      <c r="AT144" s="83"/>
      <c r="AU144" s="63">
        <v>4</v>
      </c>
      <c r="AV144" s="14">
        <v>138600</v>
      </c>
      <c r="AW144" s="64">
        <v>107</v>
      </c>
      <c r="AX144" s="81">
        <v>4</v>
      </c>
      <c r="AY144" s="82">
        <v>238600</v>
      </c>
      <c r="AZ144" s="83">
        <v>182</v>
      </c>
      <c r="BA144" s="63">
        <v>3</v>
      </c>
      <c r="BB144" s="14">
        <v>174933</v>
      </c>
      <c r="BC144" s="64">
        <v>102</v>
      </c>
      <c r="BD144" s="81"/>
      <c r="BE144" s="82"/>
      <c r="BF144" s="83"/>
      <c r="BG144" s="63"/>
      <c r="BI144" s="64"/>
    </row>
    <row r="145" spans="1:61" x14ac:dyDescent="0.2">
      <c r="A145" t="s">
        <v>173</v>
      </c>
      <c r="B145" s="523">
        <v>10</v>
      </c>
      <c r="C145" s="524" t="s">
        <v>4333</v>
      </c>
      <c r="D145" s="525">
        <v>21</v>
      </c>
      <c r="E145" s="135">
        <v>6</v>
      </c>
      <c r="F145" s="499" t="s">
        <v>3574</v>
      </c>
      <c r="G145" s="136">
        <v>217</v>
      </c>
      <c r="H145" s="478">
        <v>13</v>
      </c>
      <c r="I145" s="478" t="s">
        <v>2797</v>
      </c>
      <c r="J145" s="478">
        <v>90</v>
      </c>
      <c r="K145" s="135">
        <v>10</v>
      </c>
      <c r="L145" t="s">
        <v>1745</v>
      </c>
      <c r="M145" s="136">
        <v>153</v>
      </c>
      <c r="N145" s="314">
        <v>9</v>
      </c>
      <c r="O145" s="315" t="s">
        <v>1287</v>
      </c>
      <c r="P145" s="316">
        <v>151</v>
      </c>
      <c r="Q145" s="282">
        <v>7</v>
      </c>
      <c r="R145" s="282" t="s">
        <v>551</v>
      </c>
      <c r="S145" s="282">
        <v>227</v>
      </c>
      <c r="T145" s="81">
        <v>8</v>
      </c>
      <c r="U145" s="82">
        <v>319362</v>
      </c>
      <c r="V145" s="83">
        <v>97</v>
      </c>
      <c r="W145" s="63">
        <v>6</v>
      </c>
      <c r="X145" s="14">
        <v>224083</v>
      </c>
      <c r="Y145" s="64">
        <v>165</v>
      </c>
      <c r="Z145" s="81">
        <v>7</v>
      </c>
      <c r="AA145" s="82">
        <v>217829</v>
      </c>
      <c r="AB145" s="83">
        <v>133</v>
      </c>
      <c r="AC145" s="63">
        <v>6</v>
      </c>
      <c r="AD145" s="14">
        <v>289833</v>
      </c>
      <c r="AE145" s="64">
        <v>185</v>
      </c>
      <c r="AF145" s="78">
        <v>3</v>
      </c>
      <c r="AG145" s="79">
        <v>196333</v>
      </c>
      <c r="AH145" s="80">
        <v>206</v>
      </c>
      <c r="AI145" s="63">
        <v>6</v>
      </c>
      <c r="AJ145" s="14">
        <v>205650</v>
      </c>
      <c r="AK145" s="64">
        <v>146</v>
      </c>
      <c r="AL145" s="81">
        <v>6</v>
      </c>
      <c r="AM145" s="82">
        <v>458467</v>
      </c>
      <c r="AN145" s="83">
        <v>169</v>
      </c>
      <c r="AO145" s="63">
        <v>9</v>
      </c>
      <c r="AP145" s="14">
        <v>278633</v>
      </c>
      <c r="AQ145" s="64">
        <v>114</v>
      </c>
      <c r="AR145" s="81">
        <v>4</v>
      </c>
      <c r="AS145" s="82">
        <v>281000</v>
      </c>
      <c r="AT145" s="83">
        <v>55</v>
      </c>
      <c r="AU145" s="63">
        <v>8</v>
      </c>
      <c r="AV145" s="14">
        <v>437288</v>
      </c>
      <c r="AW145" s="64">
        <v>70</v>
      </c>
      <c r="AX145" s="81">
        <v>9</v>
      </c>
      <c r="AY145" s="82">
        <v>287456</v>
      </c>
      <c r="AZ145" s="83">
        <v>75</v>
      </c>
      <c r="BA145" s="63">
        <v>7</v>
      </c>
      <c r="BB145" s="14">
        <v>272031</v>
      </c>
      <c r="BC145" s="64">
        <v>81</v>
      </c>
      <c r="BD145" s="81"/>
      <c r="BE145" s="82"/>
      <c r="BF145" s="83"/>
      <c r="BG145" s="63"/>
      <c r="BI145" s="64"/>
    </row>
    <row r="146" spans="1:61" x14ac:dyDescent="0.2">
      <c r="A146" t="s">
        <v>174</v>
      </c>
      <c r="B146" s="523">
        <v>19</v>
      </c>
      <c r="C146" s="524" t="s">
        <v>4334</v>
      </c>
      <c r="D146" s="525">
        <v>24</v>
      </c>
      <c r="E146" s="135">
        <v>16</v>
      </c>
      <c r="F146" s="499" t="s">
        <v>3575</v>
      </c>
      <c r="G146" s="136">
        <v>37</v>
      </c>
      <c r="H146" s="478">
        <v>19</v>
      </c>
      <c r="I146" s="478" t="s">
        <v>2798</v>
      </c>
      <c r="J146" s="478">
        <v>60</v>
      </c>
      <c r="K146" s="135">
        <v>20</v>
      </c>
      <c r="L146" t="s">
        <v>2045</v>
      </c>
      <c r="M146" s="136">
        <v>42</v>
      </c>
      <c r="N146" s="314">
        <v>19</v>
      </c>
      <c r="O146" s="315" t="s">
        <v>1288</v>
      </c>
      <c r="P146" s="316">
        <v>77</v>
      </c>
      <c r="Q146" s="282">
        <v>18</v>
      </c>
      <c r="R146" s="282" t="s">
        <v>552</v>
      </c>
      <c r="S146" s="282">
        <v>72</v>
      </c>
      <c r="T146" s="81">
        <v>15</v>
      </c>
      <c r="U146" s="82">
        <v>164447</v>
      </c>
      <c r="V146" s="83">
        <v>88</v>
      </c>
      <c r="W146" s="63">
        <v>23</v>
      </c>
      <c r="X146" s="14">
        <v>160803</v>
      </c>
      <c r="Y146" s="64">
        <v>88</v>
      </c>
      <c r="Z146" s="81">
        <v>23</v>
      </c>
      <c r="AA146" s="82">
        <v>167183</v>
      </c>
      <c r="AB146" s="83">
        <v>114</v>
      </c>
      <c r="AC146" s="63">
        <v>7</v>
      </c>
      <c r="AD146" s="14">
        <v>204750</v>
      </c>
      <c r="AE146" s="64">
        <v>121</v>
      </c>
      <c r="AF146" s="78">
        <v>20</v>
      </c>
      <c r="AG146" s="79">
        <v>175690</v>
      </c>
      <c r="AH146" s="80">
        <v>76</v>
      </c>
      <c r="AI146" s="63">
        <v>5</v>
      </c>
      <c r="AJ146" s="14">
        <v>138000</v>
      </c>
      <c r="AK146" s="64">
        <v>132</v>
      </c>
      <c r="AL146" s="81">
        <v>13</v>
      </c>
      <c r="AM146" s="82">
        <v>198685</v>
      </c>
      <c r="AN146" s="83">
        <v>137</v>
      </c>
      <c r="AO146" s="63">
        <v>16</v>
      </c>
      <c r="AP146" s="14">
        <v>201725</v>
      </c>
      <c r="AQ146" s="64">
        <v>53</v>
      </c>
      <c r="AR146" s="81">
        <v>15</v>
      </c>
      <c r="AS146" s="82">
        <v>162167</v>
      </c>
      <c r="AT146" s="83">
        <v>43</v>
      </c>
      <c r="AU146" s="63">
        <v>18</v>
      </c>
      <c r="AV146" s="14">
        <v>160217</v>
      </c>
      <c r="AW146" s="64">
        <v>73</v>
      </c>
      <c r="AX146" s="81">
        <v>16</v>
      </c>
      <c r="AY146" s="82">
        <v>152369</v>
      </c>
      <c r="AZ146" s="83">
        <v>57</v>
      </c>
      <c r="BA146" s="63">
        <v>13</v>
      </c>
      <c r="BB146" s="14">
        <v>153869</v>
      </c>
      <c r="BC146" s="64">
        <v>72</v>
      </c>
      <c r="BD146" s="81"/>
      <c r="BE146" s="82"/>
      <c r="BF146" s="83"/>
      <c r="BG146" s="63"/>
      <c r="BI146" s="64"/>
    </row>
    <row r="147" spans="1:61" x14ac:dyDescent="0.2">
      <c r="A147" t="s">
        <v>175</v>
      </c>
      <c r="B147" s="523">
        <v>21</v>
      </c>
      <c r="C147" s="524" t="s">
        <v>4335</v>
      </c>
      <c r="D147" s="525">
        <v>36</v>
      </c>
      <c r="E147" s="135">
        <v>20</v>
      </c>
      <c r="F147" s="499" t="s">
        <v>1523</v>
      </c>
      <c r="G147" s="136">
        <v>35</v>
      </c>
      <c r="H147" s="478">
        <v>20</v>
      </c>
      <c r="I147" s="478" t="s">
        <v>2799</v>
      </c>
      <c r="J147" s="478">
        <v>86</v>
      </c>
      <c r="K147" s="135">
        <v>18</v>
      </c>
      <c r="L147" t="s">
        <v>2046</v>
      </c>
      <c r="M147" s="136">
        <v>46</v>
      </c>
      <c r="N147" s="314">
        <v>24</v>
      </c>
      <c r="O147" s="315" t="s">
        <v>1289</v>
      </c>
      <c r="P147" s="316">
        <v>73</v>
      </c>
      <c r="Q147" s="282">
        <v>19</v>
      </c>
      <c r="R147" s="282" t="s">
        <v>553</v>
      </c>
      <c r="S147" s="282">
        <v>193</v>
      </c>
      <c r="T147" s="81">
        <v>25</v>
      </c>
      <c r="U147" s="82">
        <v>205902</v>
      </c>
      <c r="V147" s="83">
        <v>193</v>
      </c>
      <c r="W147" s="63">
        <v>28</v>
      </c>
      <c r="X147" s="14">
        <v>249688</v>
      </c>
      <c r="Y147" s="64">
        <v>157</v>
      </c>
      <c r="Z147" s="81">
        <v>13</v>
      </c>
      <c r="AA147" s="82">
        <v>257444</v>
      </c>
      <c r="AB147" s="83">
        <v>219</v>
      </c>
      <c r="AC147" s="63">
        <v>10</v>
      </c>
      <c r="AD147" s="14">
        <v>196500</v>
      </c>
      <c r="AE147" s="64">
        <v>163</v>
      </c>
      <c r="AF147" s="78">
        <v>19</v>
      </c>
      <c r="AG147" s="79">
        <v>216684</v>
      </c>
      <c r="AH147" s="80">
        <v>101</v>
      </c>
      <c r="AI147" s="63">
        <v>7</v>
      </c>
      <c r="AJ147" s="14">
        <v>226036</v>
      </c>
      <c r="AK147" s="64">
        <v>122</v>
      </c>
      <c r="AL147" s="81">
        <v>24</v>
      </c>
      <c r="AM147" s="82">
        <v>267469</v>
      </c>
      <c r="AN147" s="83">
        <v>144</v>
      </c>
      <c r="AO147" s="63">
        <v>18</v>
      </c>
      <c r="AP147" s="14">
        <v>242181</v>
      </c>
      <c r="AQ147" s="64">
        <v>93</v>
      </c>
      <c r="AR147" s="81">
        <v>23</v>
      </c>
      <c r="AS147" s="82">
        <v>250874</v>
      </c>
      <c r="AT147" s="83">
        <v>71</v>
      </c>
      <c r="AU147" s="63">
        <v>21</v>
      </c>
      <c r="AV147" s="14">
        <v>208481</v>
      </c>
      <c r="AW147" s="64">
        <v>70</v>
      </c>
      <c r="AX147" s="81">
        <v>23</v>
      </c>
      <c r="AY147" s="82">
        <v>235177</v>
      </c>
      <c r="AZ147" s="83">
        <v>94</v>
      </c>
      <c r="BA147" s="63">
        <v>30</v>
      </c>
      <c r="BB147" s="14">
        <v>184958</v>
      </c>
      <c r="BC147" s="64">
        <v>136</v>
      </c>
      <c r="BD147" s="81"/>
      <c r="BE147" s="82"/>
      <c r="BF147" s="83"/>
      <c r="BG147" s="63"/>
      <c r="BI147" s="64"/>
    </row>
    <row r="148" spans="1:61" x14ac:dyDescent="0.2">
      <c r="A148" t="s">
        <v>176</v>
      </c>
      <c r="B148" s="523">
        <v>9</v>
      </c>
      <c r="C148" s="524" t="s">
        <v>4336</v>
      </c>
      <c r="D148" s="525">
        <v>47</v>
      </c>
      <c r="E148" s="135">
        <v>9</v>
      </c>
      <c r="F148" s="499" t="s">
        <v>3576</v>
      </c>
      <c r="G148" s="136">
        <v>31</v>
      </c>
      <c r="H148" s="478">
        <v>9</v>
      </c>
      <c r="I148" s="478" t="s">
        <v>2800</v>
      </c>
      <c r="J148" s="478">
        <v>47</v>
      </c>
      <c r="K148" s="135">
        <v>11</v>
      </c>
      <c r="L148" t="s">
        <v>2047</v>
      </c>
      <c r="M148" s="136">
        <v>59</v>
      </c>
      <c r="N148" s="314">
        <v>13</v>
      </c>
      <c r="O148" s="315" t="s">
        <v>1290</v>
      </c>
      <c r="P148" s="316">
        <v>61</v>
      </c>
      <c r="Q148" s="282">
        <v>9</v>
      </c>
      <c r="R148" s="282" t="s">
        <v>554</v>
      </c>
      <c r="S148" s="282">
        <v>62</v>
      </c>
      <c r="T148" s="81">
        <v>6</v>
      </c>
      <c r="U148" s="82">
        <v>115983</v>
      </c>
      <c r="V148" s="83">
        <v>133</v>
      </c>
      <c r="W148" s="63">
        <v>5</v>
      </c>
      <c r="X148" s="14">
        <v>212960</v>
      </c>
      <c r="Y148" s="64">
        <v>28</v>
      </c>
      <c r="Z148" s="81">
        <v>12</v>
      </c>
      <c r="AA148" s="82">
        <v>146846</v>
      </c>
      <c r="AB148" s="83">
        <v>147</v>
      </c>
      <c r="AC148" s="63">
        <v>5</v>
      </c>
      <c r="AD148" s="14">
        <v>127300</v>
      </c>
      <c r="AE148" s="64">
        <v>87</v>
      </c>
      <c r="AF148" s="78">
        <v>4</v>
      </c>
      <c r="AG148" s="79">
        <v>178100</v>
      </c>
      <c r="AH148" s="80">
        <v>165</v>
      </c>
      <c r="AI148" s="63">
        <v>4</v>
      </c>
      <c r="AJ148" s="14">
        <v>217725</v>
      </c>
      <c r="AK148" s="64">
        <v>161</v>
      </c>
      <c r="AL148" s="81">
        <v>3</v>
      </c>
      <c r="AM148" s="82">
        <v>187733</v>
      </c>
      <c r="AN148" s="83">
        <v>150</v>
      </c>
      <c r="AO148" s="63">
        <v>12</v>
      </c>
      <c r="AP148" s="14">
        <v>187850</v>
      </c>
      <c r="AQ148" s="64">
        <v>108</v>
      </c>
      <c r="AR148" s="81">
        <v>10</v>
      </c>
      <c r="AS148" s="82">
        <v>168670</v>
      </c>
      <c r="AT148" s="83">
        <v>106</v>
      </c>
      <c r="AU148" s="63">
        <v>10</v>
      </c>
      <c r="AV148" s="14">
        <v>141480</v>
      </c>
      <c r="AW148" s="64">
        <v>100</v>
      </c>
      <c r="AX148" s="81">
        <v>5</v>
      </c>
      <c r="AY148" s="82">
        <v>150400</v>
      </c>
      <c r="AZ148" s="83">
        <v>11</v>
      </c>
      <c r="BA148" s="63">
        <v>8</v>
      </c>
      <c r="BB148" s="14">
        <v>131675</v>
      </c>
      <c r="BC148" s="64">
        <v>101</v>
      </c>
      <c r="BD148" s="81"/>
      <c r="BE148" s="82"/>
      <c r="BF148" s="83"/>
      <c r="BG148" s="63"/>
      <c r="BI148" s="64"/>
    </row>
    <row r="149" spans="1:61" x14ac:dyDescent="0.2">
      <c r="A149" t="s">
        <v>177</v>
      </c>
      <c r="B149" s="523">
        <v>4</v>
      </c>
      <c r="C149" s="524" t="s">
        <v>4337</v>
      </c>
      <c r="D149" s="525">
        <v>97</v>
      </c>
      <c r="E149" s="135">
        <v>4</v>
      </c>
      <c r="F149" s="499" t="s">
        <v>3577</v>
      </c>
      <c r="G149" s="136">
        <v>145</v>
      </c>
      <c r="H149" s="478">
        <v>5</v>
      </c>
      <c r="I149" s="478" t="s">
        <v>2801</v>
      </c>
      <c r="J149" s="478">
        <v>94</v>
      </c>
      <c r="K149" s="135">
        <v>4</v>
      </c>
      <c r="L149" t="s">
        <v>2048</v>
      </c>
      <c r="M149" s="136">
        <v>103</v>
      </c>
      <c r="N149" s="314">
        <v>2</v>
      </c>
      <c r="O149" s="315" t="s">
        <v>1291</v>
      </c>
      <c r="P149" s="316">
        <v>132</v>
      </c>
      <c r="Q149" s="282">
        <v>7</v>
      </c>
      <c r="R149" s="282" t="s">
        <v>555</v>
      </c>
      <c r="S149" s="282">
        <v>93</v>
      </c>
      <c r="T149" s="81">
        <v>4</v>
      </c>
      <c r="U149" s="82">
        <v>198375</v>
      </c>
      <c r="V149" s="83">
        <v>115</v>
      </c>
      <c r="W149" s="63">
        <v>6</v>
      </c>
      <c r="X149" s="14">
        <v>214283</v>
      </c>
      <c r="Y149" s="64">
        <v>64</v>
      </c>
      <c r="Z149" s="81">
        <v>4</v>
      </c>
      <c r="AA149" s="82">
        <v>264875</v>
      </c>
      <c r="AB149" s="83">
        <v>132</v>
      </c>
      <c r="AC149" s="63">
        <v>7</v>
      </c>
      <c r="AD149" s="14">
        <v>261871</v>
      </c>
      <c r="AE149" s="64">
        <v>147</v>
      </c>
      <c r="AF149" s="78">
        <v>3</v>
      </c>
      <c r="AG149" s="79">
        <v>173300</v>
      </c>
      <c r="AH149" s="80">
        <v>258</v>
      </c>
      <c r="AI149" s="63">
        <v>2</v>
      </c>
      <c r="AJ149" s="14">
        <v>138250</v>
      </c>
      <c r="AK149" s="64">
        <v>97</v>
      </c>
      <c r="AL149" s="81">
        <v>3</v>
      </c>
      <c r="AM149" s="82">
        <v>210833</v>
      </c>
      <c r="AN149" s="83">
        <v>126</v>
      </c>
      <c r="AO149" s="63">
        <v>4</v>
      </c>
      <c r="AP149" s="14">
        <v>195350</v>
      </c>
      <c r="AQ149" s="64">
        <v>93</v>
      </c>
      <c r="AR149" s="81">
        <v>6</v>
      </c>
      <c r="AS149" s="82">
        <v>198983</v>
      </c>
      <c r="AT149" s="83">
        <v>90</v>
      </c>
      <c r="AU149" s="63">
        <v>2</v>
      </c>
      <c r="AV149" s="14">
        <v>216450</v>
      </c>
      <c r="AW149" s="64">
        <v>41</v>
      </c>
      <c r="AX149" s="81">
        <v>3</v>
      </c>
      <c r="AY149" s="82">
        <v>243333</v>
      </c>
      <c r="AZ149" s="83">
        <v>71</v>
      </c>
      <c r="BA149" s="63">
        <v>0</v>
      </c>
      <c r="BB149" s="14"/>
      <c r="BC149" s="64"/>
      <c r="BD149" s="81"/>
      <c r="BE149" s="82"/>
      <c r="BF149" s="83"/>
      <c r="BG149" s="63"/>
      <c r="BI149" s="64"/>
    </row>
    <row r="150" spans="1:61" x14ac:dyDescent="0.2">
      <c r="A150" t="s">
        <v>178</v>
      </c>
      <c r="B150" s="523">
        <v>7</v>
      </c>
      <c r="C150" s="524" t="s">
        <v>4338</v>
      </c>
      <c r="D150" s="525">
        <v>36</v>
      </c>
      <c r="E150" s="135">
        <v>7</v>
      </c>
      <c r="F150" s="499" t="s">
        <v>3578</v>
      </c>
      <c r="G150" s="136">
        <v>104</v>
      </c>
      <c r="H150" s="478">
        <v>7</v>
      </c>
      <c r="I150" s="478" t="s">
        <v>2802</v>
      </c>
      <c r="J150" s="478">
        <v>135</v>
      </c>
      <c r="K150" s="135">
        <v>6</v>
      </c>
      <c r="L150" t="s">
        <v>2049</v>
      </c>
      <c r="M150" s="136">
        <v>185</v>
      </c>
      <c r="N150" s="314">
        <v>7</v>
      </c>
      <c r="O150" s="315" t="s">
        <v>1292</v>
      </c>
      <c r="P150" s="316">
        <v>87</v>
      </c>
      <c r="Q150" s="282">
        <v>4</v>
      </c>
      <c r="R150" s="282" t="s">
        <v>556</v>
      </c>
      <c r="S150" s="282">
        <v>91</v>
      </c>
      <c r="T150" s="81">
        <v>2</v>
      </c>
      <c r="U150" s="82">
        <v>162000</v>
      </c>
      <c r="V150" s="83">
        <v>196</v>
      </c>
      <c r="W150" s="63">
        <v>3</v>
      </c>
      <c r="X150" s="14">
        <v>163208</v>
      </c>
      <c r="Y150" s="64">
        <v>178</v>
      </c>
      <c r="Z150" s="81">
        <v>2</v>
      </c>
      <c r="AA150" s="82">
        <v>78000</v>
      </c>
      <c r="AB150" s="83">
        <v>90</v>
      </c>
      <c r="AC150" s="63">
        <v>4</v>
      </c>
      <c r="AD150" s="14">
        <v>223750</v>
      </c>
      <c r="AE150" s="64">
        <v>177</v>
      </c>
      <c r="AF150" s="78">
        <v>1</v>
      </c>
      <c r="AG150" s="79">
        <v>183950</v>
      </c>
      <c r="AH150" s="80">
        <v>38</v>
      </c>
      <c r="AI150" s="63">
        <v>1</v>
      </c>
      <c r="AJ150" s="14">
        <v>175000</v>
      </c>
      <c r="AK150" s="64">
        <v>181</v>
      </c>
      <c r="AL150" s="81">
        <v>1</v>
      </c>
      <c r="AM150" s="82">
        <v>345000</v>
      </c>
      <c r="AN150" s="83">
        <v>58</v>
      </c>
      <c r="AO150" s="63">
        <v>2</v>
      </c>
      <c r="AP150" s="14">
        <v>219700</v>
      </c>
      <c r="AQ150" s="64">
        <v>144</v>
      </c>
      <c r="AR150" s="81">
        <v>6</v>
      </c>
      <c r="AS150" s="82">
        <v>271667</v>
      </c>
      <c r="AT150" s="83">
        <v>121</v>
      </c>
      <c r="AU150" s="63">
        <v>5</v>
      </c>
      <c r="AV150" s="14">
        <v>177380</v>
      </c>
      <c r="AW150" s="64">
        <v>31</v>
      </c>
      <c r="AX150" s="81">
        <v>7</v>
      </c>
      <c r="AY150" s="82">
        <v>182200</v>
      </c>
      <c r="AZ150" s="83">
        <v>85</v>
      </c>
      <c r="BA150" s="63">
        <v>3</v>
      </c>
      <c r="BB150" s="14">
        <v>292300</v>
      </c>
      <c r="BC150" s="64">
        <v>123</v>
      </c>
      <c r="BD150" s="81"/>
      <c r="BE150" s="82"/>
      <c r="BF150" s="83"/>
      <c r="BG150" s="63"/>
      <c r="BI150" s="64"/>
    </row>
    <row r="151" spans="1:61" x14ac:dyDescent="0.2">
      <c r="A151" t="s">
        <v>179</v>
      </c>
      <c r="B151" s="523">
        <v>2</v>
      </c>
      <c r="C151" s="524" t="s">
        <v>4339</v>
      </c>
      <c r="D151" s="525">
        <v>90</v>
      </c>
      <c r="E151" s="135">
        <v>1</v>
      </c>
      <c r="F151" s="499" t="s">
        <v>402</v>
      </c>
      <c r="G151" s="136">
        <v>51</v>
      </c>
      <c r="H151" s="478">
        <v>1</v>
      </c>
      <c r="I151" s="478" t="s">
        <v>2693</v>
      </c>
      <c r="J151" s="478">
        <v>189</v>
      </c>
      <c r="K151" s="135">
        <v>0</v>
      </c>
      <c r="L151" t="s">
        <v>270</v>
      </c>
      <c r="M151" s="136">
        <v>0</v>
      </c>
      <c r="N151" s="314">
        <v>0</v>
      </c>
      <c r="O151" s="315" t="s">
        <v>270</v>
      </c>
      <c r="P151" s="316">
        <v>0</v>
      </c>
      <c r="Q151" s="282">
        <v>4</v>
      </c>
      <c r="R151" s="282" t="s">
        <v>557</v>
      </c>
      <c r="S151" s="282">
        <v>46</v>
      </c>
      <c r="T151" s="81">
        <v>2</v>
      </c>
      <c r="U151" s="82">
        <v>89500</v>
      </c>
      <c r="V151" s="83">
        <v>148</v>
      </c>
      <c r="W151" s="63">
        <v>3</v>
      </c>
      <c r="X151" s="14">
        <v>144000</v>
      </c>
      <c r="Y151" s="64">
        <v>280</v>
      </c>
      <c r="Z151" s="81">
        <v>3</v>
      </c>
      <c r="AA151" s="82">
        <v>116300</v>
      </c>
      <c r="AB151" s="83">
        <v>85</v>
      </c>
      <c r="AC151" s="63">
        <v>1</v>
      </c>
      <c r="AD151" s="14">
        <v>260000</v>
      </c>
      <c r="AE151" s="64">
        <v>157</v>
      </c>
      <c r="AF151" s="81">
        <v>0</v>
      </c>
      <c r="AG151" s="82"/>
      <c r="AH151" s="83"/>
      <c r="AI151" s="63">
        <v>2</v>
      </c>
      <c r="AJ151" s="14">
        <v>148950</v>
      </c>
      <c r="AK151" s="64">
        <v>32</v>
      </c>
      <c r="AL151" s="81">
        <v>2</v>
      </c>
      <c r="AM151" s="82">
        <v>134000</v>
      </c>
      <c r="AN151" s="83">
        <v>45</v>
      </c>
      <c r="AO151" s="63">
        <v>1</v>
      </c>
      <c r="AP151" s="14">
        <v>224000</v>
      </c>
      <c r="AQ151" s="64">
        <v>196</v>
      </c>
      <c r="AR151" s="81">
        <v>2</v>
      </c>
      <c r="AS151" s="82">
        <v>193200</v>
      </c>
      <c r="AT151" s="83">
        <v>54</v>
      </c>
      <c r="AU151" s="63">
        <v>5</v>
      </c>
      <c r="AV151" s="14">
        <v>170980</v>
      </c>
      <c r="AW151" s="64">
        <v>56</v>
      </c>
      <c r="AX151" s="81">
        <v>0</v>
      </c>
      <c r="AY151" s="82"/>
      <c r="AZ151" s="83"/>
      <c r="BA151" s="63">
        <v>0</v>
      </c>
      <c r="BB151" s="14"/>
      <c r="BC151" s="64"/>
      <c r="BD151" s="81"/>
      <c r="BE151" s="82"/>
      <c r="BF151" s="83"/>
      <c r="BG151" s="63"/>
      <c r="BI151" s="64"/>
    </row>
    <row r="152" spans="1:61" x14ac:dyDescent="0.2">
      <c r="A152" t="s">
        <v>180</v>
      </c>
      <c r="B152" s="523">
        <v>14</v>
      </c>
      <c r="C152" s="524" t="s">
        <v>4340</v>
      </c>
      <c r="D152" s="525">
        <v>51</v>
      </c>
      <c r="E152" s="135">
        <v>8</v>
      </c>
      <c r="F152" s="499" t="s">
        <v>3579</v>
      </c>
      <c r="G152" s="136">
        <v>65</v>
      </c>
      <c r="H152" s="478">
        <v>15</v>
      </c>
      <c r="I152" s="478" t="s">
        <v>2803</v>
      </c>
      <c r="J152" s="478">
        <v>47</v>
      </c>
      <c r="K152" s="135">
        <v>24</v>
      </c>
      <c r="L152" t="s">
        <v>2050</v>
      </c>
      <c r="M152" s="136">
        <v>68</v>
      </c>
      <c r="N152" s="314">
        <v>20</v>
      </c>
      <c r="O152" s="315" t="s">
        <v>1293</v>
      </c>
      <c r="P152" s="316">
        <v>90</v>
      </c>
      <c r="Q152" s="282">
        <v>28</v>
      </c>
      <c r="R152" s="282" t="s">
        <v>558</v>
      </c>
      <c r="S152" s="282">
        <v>84</v>
      </c>
      <c r="T152" s="81">
        <v>20</v>
      </c>
      <c r="U152" s="82">
        <v>133265</v>
      </c>
      <c r="V152" s="83">
        <v>141</v>
      </c>
      <c r="W152" s="63">
        <v>12</v>
      </c>
      <c r="X152" s="14">
        <v>147275</v>
      </c>
      <c r="Y152" s="64">
        <v>143</v>
      </c>
      <c r="Z152" s="81">
        <v>23</v>
      </c>
      <c r="AA152" s="82">
        <v>125865</v>
      </c>
      <c r="AB152" s="83">
        <v>121</v>
      </c>
      <c r="AC152" s="63">
        <v>2</v>
      </c>
      <c r="AD152" s="14">
        <v>132500</v>
      </c>
      <c r="AE152" s="64">
        <v>388</v>
      </c>
      <c r="AF152" s="78">
        <v>11</v>
      </c>
      <c r="AG152" s="79">
        <v>140782</v>
      </c>
      <c r="AH152" s="80">
        <v>81</v>
      </c>
      <c r="AI152" s="63">
        <v>13</v>
      </c>
      <c r="AJ152" s="14">
        <v>133377</v>
      </c>
      <c r="AK152" s="64">
        <v>135</v>
      </c>
      <c r="AL152" s="81">
        <v>12</v>
      </c>
      <c r="AM152" s="82">
        <v>163984</v>
      </c>
      <c r="AN152" s="83">
        <v>89</v>
      </c>
      <c r="AO152" s="63">
        <v>20</v>
      </c>
      <c r="AP152" s="14">
        <v>154075</v>
      </c>
      <c r="AQ152" s="64">
        <v>85</v>
      </c>
      <c r="AR152" s="81">
        <v>26</v>
      </c>
      <c r="AS152" s="82">
        <v>164458</v>
      </c>
      <c r="AT152" s="83">
        <v>89</v>
      </c>
      <c r="AU152" s="63">
        <v>11</v>
      </c>
      <c r="AV152" s="14">
        <v>130457</v>
      </c>
      <c r="AW152" s="64">
        <v>67</v>
      </c>
      <c r="AX152" s="81">
        <v>12</v>
      </c>
      <c r="AY152" s="82">
        <v>133938</v>
      </c>
      <c r="AZ152" s="83">
        <v>118</v>
      </c>
      <c r="BA152" s="63">
        <v>16</v>
      </c>
      <c r="BB152" s="14">
        <v>131231</v>
      </c>
      <c r="BC152" s="64">
        <v>78</v>
      </c>
      <c r="BD152" s="81"/>
      <c r="BE152" s="82"/>
      <c r="BF152" s="83"/>
      <c r="BG152" s="63"/>
      <c r="BI152" s="64"/>
    </row>
    <row r="153" spans="1:61" x14ac:dyDescent="0.2">
      <c r="A153" t="s">
        <v>181</v>
      </c>
      <c r="B153" s="523">
        <v>67</v>
      </c>
      <c r="C153" s="524" t="s">
        <v>4341</v>
      </c>
      <c r="D153" s="525">
        <v>76</v>
      </c>
      <c r="E153" s="135">
        <v>67</v>
      </c>
      <c r="F153" s="499" t="s">
        <v>3580</v>
      </c>
      <c r="G153" s="136">
        <v>66</v>
      </c>
      <c r="H153" s="478">
        <v>66</v>
      </c>
      <c r="I153" s="478" t="s">
        <v>2804</v>
      </c>
      <c r="J153" s="478">
        <v>67</v>
      </c>
      <c r="K153" s="135">
        <v>67</v>
      </c>
      <c r="L153" t="s">
        <v>2051</v>
      </c>
      <c r="M153" s="136">
        <v>145</v>
      </c>
      <c r="N153" s="314">
        <v>72</v>
      </c>
      <c r="O153" s="315" t="s">
        <v>1294</v>
      </c>
      <c r="P153" s="316">
        <v>103</v>
      </c>
      <c r="Q153" s="282">
        <v>66</v>
      </c>
      <c r="R153" s="282" t="s">
        <v>559</v>
      </c>
      <c r="S153" s="282">
        <v>104</v>
      </c>
      <c r="T153" s="81">
        <v>62</v>
      </c>
      <c r="U153" s="82">
        <v>178938</v>
      </c>
      <c r="V153" s="83">
        <v>100</v>
      </c>
      <c r="W153" s="63">
        <v>69</v>
      </c>
      <c r="X153" s="14">
        <v>165593</v>
      </c>
      <c r="Y153" s="64">
        <v>147</v>
      </c>
      <c r="Z153" s="81">
        <v>58</v>
      </c>
      <c r="AA153" s="82">
        <v>149725</v>
      </c>
      <c r="AB153" s="83">
        <v>180</v>
      </c>
      <c r="AC153" s="63">
        <v>38</v>
      </c>
      <c r="AD153" s="14">
        <v>145977</v>
      </c>
      <c r="AE153" s="64">
        <v>108</v>
      </c>
      <c r="AF153" s="78">
        <v>55</v>
      </c>
      <c r="AG153" s="79">
        <v>157110</v>
      </c>
      <c r="AH153" s="80">
        <v>90</v>
      </c>
      <c r="AI153" s="63">
        <v>44</v>
      </c>
      <c r="AJ153" s="14">
        <v>152799</v>
      </c>
      <c r="AK153" s="64">
        <v>94</v>
      </c>
      <c r="AL153" s="81">
        <v>63</v>
      </c>
      <c r="AM153" s="82">
        <v>199060</v>
      </c>
      <c r="AN153" s="83">
        <v>121</v>
      </c>
      <c r="AO153" s="63">
        <v>63</v>
      </c>
      <c r="AP153" s="14">
        <v>191133</v>
      </c>
      <c r="AQ153" s="64">
        <v>75</v>
      </c>
      <c r="AR153" s="81">
        <v>78</v>
      </c>
      <c r="AS153" s="82">
        <v>168195</v>
      </c>
      <c r="AT153" s="83">
        <v>116</v>
      </c>
      <c r="AU153" s="63">
        <v>100</v>
      </c>
      <c r="AV153" s="14">
        <v>165569</v>
      </c>
      <c r="AW153" s="64">
        <v>72</v>
      </c>
      <c r="AX153" s="81">
        <v>72</v>
      </c>
      <c r="AY153" s="82">
        <v>140303</v>
      </c>
      <c r="AZ153" s="83">
        <v>85</v>
      </c>
      <c r="BA153" s="63">
        <v>91</v>
      </c>
      <c r="BB153" s="14">
        <v>142754</v>
      </c>
      <c r="BC153" s="64">
        <v>115</v>
      </c>
      <c r="BD153" s="81"/>
      <c r="BE153" s="82"/>
      <c r="BF153" s="83"/>
      <c r="BG153" s="63"/>
      <c r="BI153" s="64"/>
    </row>
    <row r="154" spans="1:61" x14ac:dyDescent="0.2">
      <c r="A154" t="s">
        <v>182</v>
      </c>
      <c r="B154" s="523">
        <v>10</v>
      </c>
      <c r="C154" s="524" t="s">
        <v>4342</v>
      </c>
      <c r="D154" s="525">
        <v>87</v>
      </c>
      <c r="E154" s="135">
        <v>8</v>
      </c>
      <c r="F154" s="499" t="s">
        <v>3581</v>
      </c>
      <c r="G154" s="136">
        <v>74</v>
      </c>
      <c r="H154" s="478">
        <v>8</v>
      </c>
      <c r="I154" s="478" t="s">
        <v>2805</v>
      </c>
      <c r="J154" s="478">
        <v>66</v>
      </c>
      <c r="K154" s="135">
        <v>8</v>
      </c>
      <c r="L154" t="s">
        <v>2052</v>
      </c>
      <c r="M154" s="136">
        <v>79</v>
      </c>
      <c r="N154" s="314">
        <v>9</v>
      </c>
      <c r="O154" s="315" t="s">
        <v>1295</v>
      </c>
      <c r="P154" s="316">
        <v>104</v>
      </c>
      <c r="Q154" s="282">
        <v>9</v>
      </c>
      <c r="R154" s="282" t="s">
        <v>560</v>
      </c>
      <c r="S154" s="282">
        <v>166</v>
      </c>
      <c r="T154" s="81">
        <v>17</v>
      </c>
      <c r="U154" s="82">
        <v>171535</v>
      </c>
      <c r="V154" s="83">
        <v>113</v>
      </c>
      <c r="W154" s="63">
        <v>7</v>
      </c>
      <c r="X154" s="14">
        <v>159429</v>
      </c>
      <c r="Y154" s="64">
        <v>256</v>
      </c>
      <c r="Z154" s="81">
        <v>6</v>
      </c>
      <c r="AA154" s="82">
        <v>114667</v>
      </c>
      <c r="AB154" s="83">
        <v>105</v>
      </c>
      <c r="AC154" s="63">
        <v>8</v>
      </c>
      <c r="AD154" s="14">
        <v>165438</v>
      </c>
      <c r="AE154" s="64">
        <v>284</v>
      </c>
      <c r="AF154" s="78">
        <v>11</v>
      </c>
      <c r="AG154" s="79">
        <v>158609</v>
      </c>
      <c r="AH154" s="80">
        <v>127</v>
      </c>
      <c r="AI154" s="63">
        <v>7</v>
      </c>
      <c r="AJ154" s="14">
        <v>139000</v>
      </c>
      <c r="AK154" s="64">
        <v>196</v>
      </c>
      <c r="AL154" s="81">
        <v>11</v>
      </c>
      <c r="AM154" s="82">
        <v>225073</v>
      </c>
      <c r="AN154" s="83">
        <v>129</v>
      </c>
      <c r="AO154" s="63">
        <v>10</v>
      </c>
      <c r="AP154" s="14">
        <v>269570</v>
      </c>
      <c r="AQ154" s="64">
        <v>76</v>
      </c>
      <c r="AR154" s="81">
        <v>14</v>
      </c>
      <c r="AS154" s="82">
        <v>176782</v>
      </c>
      <c r="AT154" s="83">
        <v>84</v>
      </c>
      <c r="AU154" s="63">
        <v>15</v>
      </c>
      <c r="AV154" s="14">
        <v>208978</v>
      </c>
      <c r="AW154" s="64">
        <v>85</v>
      </c>
      <c r="AX154" s="81">
        <v>17</v>
      </c>
      <c r="AY154" s="82">
        <v>159869</v>
      </c>
      <c r="AZ154" s="83">
        <v>176</v>
      </c>
      <c r="BA154" s="63">
        <v>10</v>
      </c>
      <c r="BB154" s="14">
        <v>137970</v>
      </c>
      <c r="BC154" s="64">
        <v>138</v>
      </c>
      <c r="BD154" s="81"/>
      <c r="BE154" s="82"/>
      <c r="BF154" s="83"/>
      <c r="BG154" s="63"/>
      <c r="BI154" s="64"/>
    </row>
    <row r="155" spans="1:61" x14ac:dyDescent="0.2">
      <c r="A155" t="s">
        <v>183</v>
      </c>
      <c r="B155" s="523">
        <v>5</v>
      </c>
      <c r="C155" s="524" t="s">
        <v>4343</v>
      </c>
      <c r="D155" s="525">
        <v>91</v>
      </c>
      <c r="E155" s="135">
        <v>6</v>
      </c>
      <c r="F155" s="499" t="s">
        <v>3582</v>
      </c>
      <c r="G155" s="136">
        <v>47</v>
      </c>
      <c r="H155" s="478">
        <v>6</v>
      </c>
      <c r="I155" s="478" t="s">
        <v>1422</v>
      </c>
      <c r="J155" s="478">
        <v>62</v>
      </c>
      <c r="K155" s="135">
        <v>10</v>
      </c>
      <c r="L155" t="s">
        <v>2053</v>
      </c>
      <c r="M155" s="136">
        <v>71</v>
      </c>
      <c r="N155" s="314">
        <v>8</v>
      </c>
      <c r="O155" s="315" t="s">
        <v>1296</v>
      </c>
      <c r="P155" s="316">
        <v>124</v>
      </c>
      <c r="Q155" s="282">
        <v>9</v>
      </c>
      <c r="R155" s="282" t="s">
        <v>561</v>
      </c>
      <c r="S155" s="282">
        <v>177</v>
      </c>
      <c r="T155" s="81">
        <v>4</v>
      </c>
      <c r="U155" s="82">
        <v>458750</v>
      </c>
      <c r="V155" s="83">
        <v>124</v>
      </c>
      <c r="W155" s="63">
        <v>8</v>
      </c>
      <c r="X155" s="14">
        <v>224062</v>
      </c>
      <c r="Y155" s="64">
        <v>117</v>
      </c>
      <c r="Z155" s="81">
        <v>5</v>
      </c>
      <c r="AA155" s="82">
        <v>228100</v>
      </c>
      <c r="AB155" s="83">
        <v>142</v>
      </c>
      <c r="AC155" s="63">
        <v>3</v>
      </c>
      <c r="AD155" s="14">
        <v>160667</v>
      </c>
      <c r="AE155" s="64">
        <v>94</v>
      </c>
      <c r="AF155" s="78">
        <v>6</v>
      </c>
      <c r="AG155" s="79">
        <v>228833</v>
      </c>
      <c r="AH155" s="80">
        <v>118</v>
      </c>
      <c r="AI155" s="63">
        <v>4</v>
      </c>
      <c r="AJ155" s="14">
        <v>320550</v>
      </c>
      <c r="AK155" s="64">
        <v>128</v>
      </c>
      <c r="AL155" s="81">
        <v>1</v>
      </c>
      <c r="AM155" s="82">
        <v>151500</v>
      </c>
      <c r="AN155" s="83">
        <v>3</v>
      </c>
      <c r="AO155" s="63">
        <v>4</v>
      </c>
      <c r="AP155" s="14">
        <v>312425</v>
      </c>
      <c r="AQ155" s="64">
        <v>21</v>
      </c>
      <c r="AR155" s="81">
        <v>3</v>
      </c>
      <c r="AS155" s="82">
        <v>431967</v>
      </c>
      <c r="AT155" s="83">
        <v>106</v>
      </c>
      <c r="AU155" s="63">
        <v>3</v>
      </c>
      <c r="AV155" s="14">
        <v>204500</v>
      </c>
      <c r="AW155" s="64">
        <v>2</v>
      </c>
      <c r="AX155" s="81">
        <v>7</v>
      </c>
      <c r="AY155" s="82">
        <v>397071</v>
      </c>
      <c r="AZ155" s="83">
        <v>158</v>
      </c>
      <c r="BA155" s="63">
        <v>3</v>
      </c>
      <c r="BB155" s="14">
        <v>308833</v>
      </c>
      <c r="BC155" s="64">
        <v>186</v>
      </c>
      <c r="BD155" s="81"/>
      <c r="BE155" s="82"/>
      <c r="BF155" s="83"/>
      <c r="BG155" s="63"/>
      <c r="BI155" s="64"/>
    </row>
    <row r="156" spans="1:61" x14ac:dyDescent="0.2">
      <c r="A156" t="s">
        <v>184</v>
      </c>
      <c r="B156" s="523">
        <v>2</v>
      </c>
      <c r="C156" s="524" t="s">
        <v>4344</v>
      </c>
      <c r="D156" s="525">
        <v>83</v>
      </c>
      <c r="E156" s="135">
        <v>1</v>
      </c>
      <c r="F156" s="499" t="s">
        <v>3291</v>
      </c>
      <c r="G156" s="136">
        <v>121</v>
      </c>
      <c r="H156" s="478">
        <v>1</v>
      </c>
      <c r="I156" s="478" t="s">
        <v>2806</v>
      </c>
      <c r="J156" s="478">
        <v>8</v>
      </c>
      <c r="K156" s="135">
        <v>1</v>
      </c>
      <c r="L156" t="s">
        <v>2054</v>
      </c>
      <c r="M156" s="136">
        <v>4</v>
      </c>
      <c r="N156" s="314">
        <v>0</v>
      </c>
      <c r="O156" s="315" t="s">
        <v>270</v>
      </c>
      <c r="P156" s="316">
        <v>0</v>
      </c>
      <c r="Q156" s="282">
        <v>1</v>
      </c>
      <c r="R156" s="282" t="s">
        <v>562</v>
      </c>
      <c r="S156" s="282">
        <v>37</v>
      </c>
      <c r="T156" s="81">
        <v>0</v>
      </c>
      <c r="U156" s="82">
        <v>0</v>
      </c>
      <c r="V156" s="83">
        <v>0</v>
      </c>
      <c r="W156" s="63">
        <v>2</v>
      </c>
      <c r="X156" s="14">
        <v>100000</v>
      </c>
      <c r="Y156" s="64">
        <v>158</v>
      </c>
      <c r="Z156" s="81">
        <v>0</v>
      </c>
      <c r="AA156" s="82"/>
      <c r="AB156" s="83"/>
      <c r="AC156" s="63">
        <v>0</v>
      </c>
      <c r="AE156" s="64"/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P156" s="14"/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/>
      <c r="BE156" s="82"/>
      <c r="BF156" s="83"/>
      <c r="BG156" s="63"/>
      <c r="BI156" s="64"/>
    </row>
    <row r="157" spans="1:61" x14ac:dyDescent="0.2">
      <c r="A157" t="s">
        <v>185</v>
      </c>
      <c r="B157" s="523">
        <v>2</v>
      </c>
      <c r="C157" s="524" t="s">
        <v>4345</v>
      </c>
      <c r="D157" s="525">
        <v>217</v>
      </c>
      <c r="E157" s="135">
        <v>7</v>
      </c>
      <c r="F157" s="499" t="s">
        <v>3583</v>
      </c>
      <c r="G157" s="136">
        <v>60</v>
      </c>
      <c r="H157" s="478">
        <v>11</v>
      </c>
      <c r="I157" s="478" t="s">
        <v>2807</v>
      </c>
      <c r="J157" s="478">
        <v>87</v>
      </c>
      <c r="K157" s="135">
        <v>4</v>
      </c>
      <c r="L157" t="s">
        <v>2055</v>
      </c>
      <c r="M157" s="136">
        <v>244</v>
      </c>
      <c r="N157" s="314">
        <v>3</v>
      </c>
      <c r="O157" s="315" t="s">
        <v>1297</v>
      </c>
      <c r="P157" s="316">
        <v>147</v>
      </c>
      <c r="Q157" s="282">
        <v>4</v>
      </c>
      <c r="R157" s="282" t="s">
        <v>563</v>
      </c>
      <c r="S157" s="282">
        <v>85</v>
      </c>
      <c r="T157" s="81">
        <v>3</v>
      </c>
      <c r="U157" s="82">
        <v>290833</v>
      </c>
      <c r="V157" s="83">
        <v>124</v>
      </c>
      <c r="W157" s="63">
        <v>2</v>
      </c>
      <c r="X157" s="14">
        <v>126918</v>
      </c>
      <c r="Y157" s="64">
        <v>73</v>
      </c>
      <c r="Z157" s="81">
        <v>7</v>
      </c>
      <c r="AA157" s="82">
        <v>154643</v>
      </c>
      <c r="AB157" s="83">
        <v>134</v>
      </c>
      <c r="AC157" s="63">
        <v>5</v>
      </c>
      <c r="AD157" s="14">
        <v>148600</v>
      </c>
      <c r="AE157" s="64">
        <v>247</v>
      </c>
      <c r="AF157" s="78">
        <v>5</v>
      </c>
      <c r="AG157" s="79">
        <v>183300</v>
      </c>
      <c r="AH157" s="80">
        <v>70</v>
      </c>
      <c r="AI157" s="63">
        <v>3</v>
      </c>
      <c r="AJ157" s="14">
        <v>169033</v>
      </c>
      <c r="AK157" s="64">
        <v>30</v>
      </c>
      <c r="AL157" s="81">
        <v>4</v>
      </c>
      <c r="AM157" s="82">
        <v>297125</v>
      </c>
      <c r="AN157" s="83">
        <v>207</v>
      </c>
      <c r="AO157" s="63">
        <v>6</v>
      </c>
      <c r="AP157" s="14">
        <v>200983</v>
      </c>
      <c r="AQ157" s="64">
        <v>111</v>
      </c>
      <c r="AR157" s="81">
        <v>6</v>
      </c>
      <c r="AS157" s="82">
        <v>201300</v>
      </c>
      <c r="AT157" s="83">
        <v>57</v>
      </c>
      <c r="AU157" s="63">
        <v>5</v>
      </c>
      <c r="AV157" s="14">
        <v>3255800</v>
      </c>
      <c r="AW157" s="64">
        <v>50</v>
      </c>
      <c r="AX157" s="81">
        <v>7</v>
      </c>
      <c r="AY157" s="82">
        <v>250832</v>
      </c>
      <c r="AZ157" s="83">
        <v>78</v>
      </c>
      <c r="BA157" s="63">
        <v>10</v>
      </c>
      <c r="BB157" s="14">
        <v>215800</v>
      </c>
      <c r="BC157" s="64">
        <v>88</v>
      </c>
      <c r="BD157" s="81"/>
      <c r="BE157" s="82"/>
      <c r="BF157" s="83"/>
      <c r="BG157" s="63"/>
      <c r="BI157" s="64"/>
    </row>
    <row r="158" spans="1:61" x14ac:dyDescent="0.2">
      <c r="A158" t="s">
        <v>13</v>
      </c>
      <c r="B158" s="523">
        <v>328</v>
      </c>
      <c r="C158" s="524" t="s">
        <v>4346</v>
      </c>
      <c r="D158" s="525">
        <v>43</v>
      </c>
      <c r="E158" s="135">
        <v>354</v>
      </c>
      <c r="F158" s="499" t="s">
        <v>3584</v>
      </c>
      <c r="G158" s="136">
        <v>50</v>
      </c>
      <c r="H158" s="478">
        <v>356</v>
      </c>
      <c r="I158" s="478" t="s">
        <v>2808</v>
      </c>
      <c r="J158" s="478">
        <v>48</v>
      </c>
      <c r="K158" s="135">
        <v>331</v>
      </c>
      <c r="L158" t="s">
        <v>2056</v>
      </c>
      <c r="M158" s="136">
        <v>56</v>
      </c>
      <c r="N158" s="314">
        <v>368</v>
      </c>
      <c r="O158" s="315" t="s">
        <v>1298</v>
      </c>
      <c r="P158" s="316">
        <v>76</v>
      </c>
      <c r="Q158" s="282">
        <v>329</v>
      </c>
      <c r="R158" s="282" t="s">
        <v>564</v>
      </c>
      <c r="S158" s="282">
        <v>86</v>
      </c>
      <c r="T158" s="81">
        <v>330</v>
      </c>
      <c r="U158" s="82">
        <v>105140</v>
      </c>
      <c r="V158" s="83">
        <v>109</v>
      </c>
      <c r="W158" s="63">
        <v>338</v>
      </c>
      <c r="X158" s="14">
        <v>104293</v>
      </c>
      <c r="Y158" s="64">
        <v>109</v>
      </c>
      <c r="Z158" s="81">
        <v>313</v>
      </c>
      <c r="AA158" s="82">
        <v>92094</v>
      </c>
      <c r="AB158" s="83">
        <v>120</v>
      </c>
      <c r="AC158" s="63">
        <v>250</v>
      </c>
      <c r="AD158" s="14">
        <v>97934</v>
      </c>
      <c r="AE158" s="64">
        <v>109</v>
      </c>
      <c r="AF158" s="78">
        <v>273</v>
      </c>
      <c r="AG158" s="79">
        <v>106285</v>
      </c>
      <c r="AH158" s="80">
        <v>91</v>
      </c>
      <c r="AI158" s="63">
        <v>203</v>
      </c>
      <c r="AJ158" s="14">
        <v>118540</v>
      </c>
      <c r="AK158" s="64">
        <v>103</v>
      </c>
      <c r="AL158" s="81">
        <v>279</v>
      </c>
      <c r="AM158" s="82">
        <v>125948</v>
      </c>
      <c r="AN158" s="83">
        <v>97</v>
      </c>
      <c r="AO158" s="63">
        <v>346</v>
      </c>
      <c r="AP158" s="14">
        <v>129109</v>
      </c>
      <c r="AQ158" s="64">
        <v>87</v>
      </c>
      <c r="AR158" s="81">
        <v>415</v>
      </c>
      <c r="AS158" s="82">
        <v>120977</v>
      </c>
      <c r="AT158" s="83">
        <v>77</v>
      </c>
      <c r="AU158" s="63">
        <v>434</v>
      </c>
      <c r="AV158" s="14">
        <v>124719</v>
      </c>
      <c r="AW158" s="64">
        <v>68</v>
      </c>
      <c r="AX158" s="81">
        <v>394</v>
      </c>
      <c r="AY158" s="82">
        <v>115126</v>
      </c>
      <c r="AZ158" s="83">
        <v>79</v>
      </c>
      <c r="BA158" s="63">
        <v>366</v>
      </c>
      <c r="BB158" s="14">
        <v>109034</v>
      </c>
      <c r="BC158" s="64">
        <v>89</v>
      </c>
      <c r="BD158" s="81"/>
      <c r="BE158" s="82"/>
      <c r="BF158" s="83"/>
      <c r="BG158" s="63"/>
      <c r="BI158" s="64"/>
    </row>
    <row r="159" spans="1:61" x14ac:dyDescent="0.2">
      <c r="A159" t="s">
        <v>186</v>
      </c>
      <c r="B159" s="523">
        <v>59</v>
      </c>
      <c r="C159" s="524" t="s">
        <v>4347</v>
      </c>
      <c r="D159" s="525">
        <v>77</v>
      </c>
      <c r="E159" s="135">
        <v>51</v>
      </c>
      <c r="F159" s="499" t="s">
        <v>3585</v>
      </c>
      <c r="G159" s="136">
        <v>54</v>
      </c>
      <c r="H159" s="478">
        <v>55</v>
      </c>
      <c r="I159" s="478" t="s">
        <v>2809</v>
      </c>
      <c r="J159" s="478">
        <v>56</v>
      </c>
      <c r="K159" s="135">
        <v>50</v>
      </c>
      <c r="L159" t="s">
        <v>2057</v>
      </c>
      <c r="M159" s="136">
        <v>84</v>
      </c>
      <c r="N159" s="314">
        <v>46</v>
      </c>
      <c r="O159" s="315" t="s">
        <v>1299</v>
      </c>
      <c r="P159" s="316">
        <v>75</v>
      </c>
      <c r="Q159" s="282">
        <v>58</v>
      </c>
      <c r="R159" s="282" t="s">
        <v>565</v>
      </c>
      <c r="S159" s="282">
        <v>120</v>
      </c>
      <c r="T159" s="81">
        <v>49</v>
      </c>
      <c r="U159" s="82">
        <v>169262</v>
      </c>
      <c r="V159" s="83">
        <v>103</v>
      </c>
      <c r="W159" s="63">
        <v>65</v>
      </c>
      <c r="X159" s="14">
        <v>172954</v>
      </c>
      <c r="Y159" s="64">
        <v>129</v>
      </c>
      <c r="Z159" s="81">
        <v>43</v>
      </c>
      <c r="AA159" s="82">
        <v>175260</v>
      </c>
      <c r="AB159" s="83">
        <v>153</v>
      </c>
      <c r="AC159" s="63">
        <v>31</v>
      </c>
      <c r="AD159" s="14">
        <v>134880</v>
      </c>
      <c r="AE159" s="64">
        <v>101</v>
      </c>
      <c r="AF159" s="78">
        <v>42</v>
      </c>
      <c r="AG159" s="79">
        <v>170385</v>
      </c>
      <c r="AH159" s="80">
        <v>114</v>
      </c>
      <c r="AI159" s="63">
        <v>40</v>
      </c>
      <c r="AJ159" s="14">
        <v>145964</v>
      </c>
      <c r="AK159" s="64">
        <v>123</v>
      </c>
      <c r="AL159" s="81">
        <v>44</v>
      </c>
      <c r="AM159" s="82">
        <v>157778</v>
      </c>
      <c r="AN159" s="83">
        <v>105</v>
      </c>
      <c r="AO159" s="63">
        <v>64</v>
      </c>
      <c r="AP159" s="14">
        <v>201886</v>
      </c>
      <c r="AQ159" s="64">
        <v>135</v>
      </c>
      <c r="AR159" s="81">
        <v>67</v>
      </c>
      <c r="AS159" s="82">
        <v>161267</v>
      </c>
      <c r="AT159" s="83">
        <v>102</v>
      </c>
      <c r="AU159" s="63">
        <v>48</v>
      </c>
      <c r="AV159" s="14">
        <v>159631</v>
      </c>
      <c r="AW159" s="64">
        <v>62</v>
      </c>
      <c r="AX159" s="81">
        <v>45</v>
      </c>
      <c r="AY159" s="82">
        <v>153950</v>
      </c>
      <c r="AZ159" s="83">
        <v>111</v>
      </c>
      <c r="BA159" s="63">
        <v>50</v>
      </c>
      <c r="BB159" s="14">
        <v>136386</v>
      </c>
      <c r="BC159" s="64">
        <v>106</v>
      </c>
      <c r="BD159" s="81"/>
      <c r="BE159" s="82"/>
      <c r="BF159" s="83"/>
      <c r="BG159" s="63"/>
      <c r="BI159" s="64"/>
    </row>
    <row r="160" spans="1:61" x14ac:dyDescent="0.2">
      <c r="A160" t="s">
        <v>187</v>
      </c>
      <c r="B160" s="523">
        <v>6</v>
      </c>
      <c r="C160" s="524" t="s">
        <v>4348</v>
      </c>
      <c r="D160" s="525">
        <v>137</v>
      </c>
      <c r="E160" s="135">
        <v>5</v>
      </c>
      <c r="F160" s="499" t="s">
        <v>3586</v>
      </c>
      <c r="G160" s="136">
        <v>21</v>
      </c>
      <c r="H160" s="478">
        <v>4</v>
      </c>
      <c r="I160" s="478" t="s">
        <v>2810</v>
      </c>
      <c r="J160" s="478">
        <v>112</v>
      </c>
      <c r="K160" s="135">
        <v>7</v>
      </c>
      <c r="L160" t="s">
        <v>2058</v>
      </c>
      <c r="M160" s="136">
        <v>140</v>
      </c>
      <c r="N160" s="314">
        <v>7</v>
      </c>
      <c r="O160" s="315" t="s">
        <v>1300</v>
      </c>
      <c r="P160" s="316">
        <v>206</v>
      </c>
      <c r="Q160" s="282">
        <v>5</v>
      </c>
      <c r="R160" s="282" t="s">
        <v>368</v>
      </c>
      <c r="S160" s="282">
        <v>155</v>
      </c>
      <c r="T160" s="81">
        <v>0</v>
      </c>
      <c r="U160" s="82">
        <v>0</v>
      </c>
      <c r="V160" s="83">
        <v>0</v>
      </c>
      <c r="W160" s="63">
        <v>4</v>
      </c>
      <c r="X160" s="14">
        <v>124000</v>
      </c>
      <c r="Y160" s="64">
        <v>151</v>
      </c>
      <c r="Z160" s="81">
        <v>0</v>
      </c>
      <c r="AA160" s="82"/>
      <c r="AB160" s="83"/>
      <c r="AC160" s="63">
        <v>3</v>
      </c>
      <c r="AD160" s="14">
        <v>112333</v>
      </c>
      <c r="AE160" s="64">
        <v>115</v>
      </c>
      <c r="AF160" s="78">
        <v>3</v>
      </c>
      <c r="AG160" s="79">
        <v>155833</v>
      </c>
      <c r="AH160" s="80">
        <v>107</v>
      </c>
      <c r="AI160" s="63">
        <v>3</v>
      </c>
      <c r="AJ160" s="14">
        <v>173167</v>
      </c>
      <c r="AK160" s="64">
        <v>71</v>
      </c>
      <c r="AL160" s="81">
        <v>2</v>
      </c>
      <c r="AM160" s="82">
        <v>155000</v>
      </c>
      <c r="AN160" s="83">
        <v>4</v>
      </c>
      <c r="AO160" s="63">
        <v>1</v>
      </c>
      <c r="AP160" s="14">
        <v>226800</v>
      </c>
      <c r="AQ160" s="64">
        <v>225</v>
      </c>
      <c r="AR160" s="81">
        <v>2</v>
      </c>
      <c r="AS160" s="82">
        <v>324000</v>
      </c>
      <c r="AT160" s="83">
        <v>117</v>
      </c>
      <c r="AU160" s="63">
        <v>0</v>
      </c>
      <c r="AV160" s="14"/>
      <c r="AW160" s="64"/>
      <c r="AX160" s="81">
        <v>5</v>
      </c>
      <c r="AY160" s="82">
        <v>236700</v>
      </c>
      <c r="AZ160" s="83">
        <v>43</v>
      </c>
      <c r="BA160" s="63">
        <v>0</v>
      </c>
      <c r="BB160" s="14"/>
      <c r="BC160" s="64"/>
      <c r="BD160" s="81"/>
      <c r="BE160" s="82"/>
      <c r="BF160" s="83"/>
      <c r="BG160" s="63"/>
      <c r="BI160" s="64"/>
    </row>
    <row r="161" spans="1:61" x14ac:dyDescent="0.2">
      <c r="A161" t="s">
        <v>188</v>
      </c>
      <c r="B161" s="523">
        <v>5</v>
      </c>
      <c r="C161" s="524" t="s">
        <v>4349</v>
      </c>
      <c r="D161" s="525">
        <v>44</v>
      </c>
      <c r="E161" s="135">
        <v>5</v>
      </c>
      <c r="F161" s="499" t="s">
        <v>3587</v>
      </c>
      <c r="G161" s="136">
        <v>29</v>
      </c>
      <c r="H161" s="478">
        <v>7</v>
      </c>
      <c r="I161" s="478" t="s">
        <v>2811</v>
      </c>
      <c r="J161" s="478">
        <v>53</v>
      </c>
      <c r="K161" s="135">
        <v>2</v>
      </c>
      <c r="L161" t="s">
        <v>2059</v>
      </c>
      <c r="M161" s="136">
        <v>125</v>
      </c>
      <c r="N161" s="314">
        <v>4</v>
      </c>
      <c r="O161" s="315" t="s">
        <v>1301</v>
      </c>
      <c r="P161" s="316">
        <v>64</v>
      </c>
      <c r="Q161" s="282">
        <v>3</v>
      </c>
      <c r="R161" s="282" t="s">
        <v>566</v>
      </c>
      <c r="S161" s="282">
        <v>96</v>
      </c>
      <c r="T161" s="81">
        <v>5</v>
      </c>
      <c r="U161" s="82">
        <v>127600</v>
      </c>
      <c r="V161" s="83">
        <v>113</v>
      </c>
      <c r="W161" s="63">
        <v>2</v>
      </c>
      <c r="X161" s="14">
        <v>83750</v>
      </c>
      <c r="Y161" s="64">
        <v>73</v>
      </c>
      <c r="Z161" s="81">
        <v>2</v>
      </c>
      <c r="AA161" s="82">
        <v>92950</v>
      </c>
      <c r="AB161" s="83">
        <v>23</v>
      </c>
      <c r="AC161" s="63">
        <v>1</v>
      </c>
      <c r="AD161" s="14">
        <v>59000</v>
      </c>
      <c r="AE161" s="64">
        <v>9</v>
      </c>
      <c r="AF161" s="78">
        <v>3</v>
      </c>
      <c r="AG161" s="79">
        <v>126333</v>
      </c>
      <c r="AH161" s="80">
        <v>54</v>
      </c>
      <c r="AI161" s="63">
        <v>3</v>
      </c>
      <c r="AJ161" s="14">
        <v>99467</v>
      </c>
      <c r="AK161" s="64">
        <v>120</v>
      </c>
      <c r="AL161" s="81">
        <v>3</v>
      </c>
      <c r="AM161" s="82">
        <v>138667</v>
      </c>
      <c r="AN161" s="83">
        <v>163</v>
      </c>
      <c r="AO161" s="63">
        <v>7</v>
      </c>
      <c r="AP161" s="14">
        <v>148129</v>
      </c>
      <c r="AQ161" s="64">
        <v>58</v>
      </c>
      <c r="AR161" s="81">
        <v>4</v>
      </c>
      <c r="AS161" s="82">
        <v>146625</v>
      </c>
      <c r="AT161" s="83">
        <v>106</v>
      </c>
      <c r="AU161" s="63">
        <v>10</v>
      </c>
      <c r="AV161" s="14">
        <v>348810</v>
      </c>
      <c r="AW161" s="64">
        <v>51</v>
      </c>
      <c r="AX161" s="81">
        <v>3</v>
      </c>
      <c r="AY161" s="82">
        <v>139333</v>
      </c>
      <c r="AZ161" s="83">
        <v>78</v>
      </c>
      <c r="BA161" s="63">
        <v>4</v>
      </c>
      <c r="BB161" s="14">
        <v>119475</v>
      </c>
      <c r="BC161" s="64">
        <v>34</v>
      </c>
      <c r="BD161" s="81"/>
      <c r="BE161" s="82"/>
      <c r="BF161" s="83"/>
      <c r="BG161" s="63"/>
      <c r="BI161" s="64"/>
    </row>
    <row r="162" spans="1:61" x14ac:dyDescent="0.2">
      <c r="A162" s="37" t="s">
        <v>189</v>
      </c>
      <c r="B162" s="523">
        <v>13</v>
      </c>
      <c r="C162" s="524" t="s">
        <v>4350</v>
      </c>
      <c r="D162" s="525">
        <v>56</v>
      </c>
      <c r="E162" s="135">
        <v>20</v>
      </c>
      <c r="F162" s="499" t="s">
        <v>3588</v>
      </c>
      <c r="G162" s="136">
        <v>41</v>
      </c>
      <c r="H162" s="478">
        <v>17</v>
      </c>
      <c r="I162" s="478" t="s">
        <v>2812</v>
      </c>
      <c r="J162" s="478">
        <v>53</v>
      </c>
      <c r="K162" s="135">
        <v>10</v>
      </c>
      <c r="L162" t="s">
        <v>2060</v>
      </c>
      <c r="M162" s="136">
        <v>41</v>
      </c>
      <c r="N162" s="317">
        <v>16</v>
      </c>
      <c r="O162" s="318" t="s">
        <v>1302</v>
      </c>
      <c r="P162" s="319">
        <v>66</v>
      </c>
      <c r="Q162" s="282">
        <v>13</v>
      </c>
      <c r="R162" s="282" t="s">
        <v>567</v>
      </c>
      <c r="S162" s="282">
        <v>85</v>
      </c>
      <c r="T162" s="84">
        <v>16</v>
      </c>
      <c r="U162" s="85">
        <v>244166</v>
      </c>
      <c r="V162" s="86">
        <v>112</v>
      </c>
      <c r="W162" s="65">
        <v>19</v>
      </c>
      <c r="X162" s="15">
        <v>251889</v>
      </c>
      <c r="Y162" s="66">
        <v>139</v>
      </c>
      <c r="Z162" s="84">
        <v>12</v>
      </c>
      <c r="AA162" s="85">
        <v>202300</v>
      </c>
      <c r="AB162" s="86">
        <v>70</v>
      </c>
      <c r="AC162" s="65">
        <v>6</v>
      </c>
      <c r="AD162" s="15">
        <v>371167</v>
      </c>
      <c r="AE162" s="66">
        <v>88</v>
      </c>
      <c r="AF162" s="111">
        <v>9</v>
      </c>
      <c r="AG162" s="112">
        <v>223055</v>
      </c>
      <c r="AH162" s="113">
        <v>60</v>
      </c>
      <c r="AI162" s="65">
        <v>9</v>
      </c>
      <c r="AJ162" s="15">
        <v>175300</v>
      </c>
      <c r="AK162" s="66">
        <v>127</v>
      </c>
      <c r="AL162" s="84">
        <v>15</v>
      </c>
      <c r="AM162" s="85">
        <v>181918</v>
      </c>
      <c r="AN162" s="86">
        <v>123</v>
      </c>
      <c r="AO162" s="65">
        <v>16</v>
      </c>
      <c r="AP162" s="15">
        <v>252300</v>
      </c>
      <c r="AQ162" s="66">
        <v>100</v>
      </c>
      <c r="AR162" s="84">
        <v>13</v>
      </c>
      <c r="AS162" s="85">
        <v>296277</v>
      </c>
      <c r="AT162" s="86">
        <v>65</v>
      </c>
      <c r="AU162" s="65">
        <v>7</v>
      </c>
      <c r="AV162" s="15">
        <v>198182</v>
      </c>
      <c r="AW162" s="66">
        <v>117</v>
      </c>
      <c r="AX162" s="84">
        <v>16</v>
      </c>
      <c r="AY162" s="85">
        <v>169212</v>
      </c>
      <c r="AZ162" s="86">
        <v>54</v>
      </c>
      <c r="BA162" s="65">
        <v>8</v>
      </c>
      <c r="BB162" s="15">
        <v>155963</v>
      </c>
      <c r="BC162" s="66">
        <v>82</v>
      </c>
      <c r="BD162" s="84"/>
      <c r="BE162" s="85"/>
      <c r="BF162" s="86"/>
      <c r="BG162" s="65"/>
      <c r="BH162" s="15"/>
      <c r="BI162" s="66"/>
    </row>
    <row r="163" spans="1:61" x14ac:dyDescent="0.2">
      <c r="A163" s="21" t="s">
        <v>193</v>
      </c>
      <c r="B163" s="537"/>
      <c r="C163" s="538"/>
      <c r="D163" s="539"/>
      <c r="E163" s="460"/>
      <c r="F163" s="460"/>
      <c r="G163" s="456"/>
      <c r="H163" s="444"/>
      <c r="I163" s="444"/>
      <c r="J163" s="445"/>
      <c r="K163" s="452"/>
      <c r="L163" s="459"/>
      <c r="M163" s="453"/>
      <c r="N163" s="332"/>
      <c r="O163" s="333"/>
      <c r="P163" s="334"/>
      <c r="Q163" s="55"/>
      <c r="R163" s="55"/>
      <c r="S163" s="56"/>
      <c r="T163" s="87"/>
      <c r="U163" s="88"/>
      <c r="V163" s="89"/>
      <c r="W163" s="67"/>
      <c r="X163" s="3"/>
      <c r="Y163" s="68"/>
      <c r="Z163" s="87"/>
      <c r="AA163" s="88"/>
      <c r="AB163" s="89"/>
      <c r="AC163" s="67"/>
      <c r="AD163" s="3"/>
      <c r="AE163" s="68"/>
      <c r="AF163" s="81"/>
      <c r="AG163" s="82"/>
      <c r="AH163" s="83"/>
      <c r="AI163" s="63"/>
      <c r="AK163" s="64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48"/>
      <c r="AY163" s="149"/>
      <c r="AZ163" s="150"/>
      <c r="BA163" s="129"/>
      <c r="BB163" s="17"/>
      <c r="BC163" s="130"/>
      <c r="BD163" s="148"/>
      <c r="BE163" s="149"/>
      <c r="BF163" s="150"/>
      <c r="BG163" s="63"/>
      <c r="BI163" s="64"/>
    </row>
    <row r="164" spans="1:61" x14ac:dyDescent="0.2">
      <c r="A164" s="19">
        <v>38176</v>
      </c>
      <c r="B164" s="477">
        <v>2020</v>
      </c>
      <c r="C164" s="500"/>
      <c r="D164" s="348"/>
      <c r="E164" s="503">
        <v>2019</v>
      </c>
      <c r="F164" s="503"/>
      <c r="G164" s="458"/>
      <c r="H164" s="500">
        <v>2018</v>
      </c>
      <c r="I164" s="347"/>
      <c r="J164" s="348"/>
      <c r="K164" s="457">
        <v>2017</v>
      </c>
      <c r="L164" s="4"/>
      <c r="M164" s="458"/>
      <c r="N164" s="341">
        <v>2016</v>
      </c>
      <c r="O164" s="336"/>
      <c r="P164" s="337"/>
      <c r="Q164" s="3">
        <v>2015</v>
      </c>
      <c r="R164" s="3"/>
      <c r="S164" s="68"/>
      <c r="T164" s="87">
        <v>2014</v>
      </c>
      <c r="U164" s="88"/>
      <c r="V164" s="89"/>
      <c r="W164" s="67">
        <v>2013</v>
      </c>
      <c r="X164" s="3"/>
      <c r="Y164" s="68"/>
      <c r="Z164" s="87">
        <v>2012</v>
      </c>
      <c r="AA164" s="88"/>
      <c r="AB164" s="89"/>
      <c r="AC164" s="102">
        <v>2011</v>
      </c>
      <c r="AD164" s="103"/>
      <c r="AE164" s="104"/>
      <c r="AF164" s="117">
        <v>2010</v>
      </c>
      <c r="AG164" s="118"/>
      <c r="AH164" s="119"/>
      <c r="AI164" s="102">
        <v>2009</v>
      </c>
      <c r="AJ164" s="103"/>
      <c r="AK164" s="104"/>
      <c r="AL164" s="117">
        <v>2008</v>
      </c>
      <c r="AM164" s="118"/>
      <c r="AN164" s="119"/>
      <c r="AO164" s="102">
        <v>2007</v>
      </c>
      <c r="AP164" s="103"/>
      <c r="AQ164" s="104"/>
      <c r="AR164" s="117">
        <v>2006</v>
      </c>
      <c r="AS164" s="118"/>
      <c r="AT164" s="119"/>
      <c r="AU164" s="67">
        <v>2005</v>
      </c>
      <c r="AV164" s="3"/>
      <c r="AW164" s="68"/>
      <c r="AX164" s="87">
        <v>2004</v>
      </c>
      <c r="AY164" s="88"/>
      <c r="AZ164" s="89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19"/>
      <c r="B165" s="230" t="s">
        <v>262</v>
      </c>
      <c r="C165" s="231" t="s">
        <v>263</v>
      </c>
      <c r="D165" s="232" t="s">
        <v>264</v>
      </c>
      <c r="E165" s="503" t="s">
        <v>262</v>
      </c>
      <c r="F165" s="503" t="s">
        <v>263</v>
      </c>
      <c r="G165" s="458" t="s">
        <v>264</v>
      </c>
      <c r="H165" s="500" t="s">
        <v>262</v>
      </c>
      <c r="I165" s="347" t="s">
        <v>263</v>
      </c>
      <c r="J165" s="348" t="s">
        <v>264</v>
      </c>
      <c r="K165" s="457" t="s">
        <v>262</v>
      </c>
      <c r="L165" s="4" t="s">
        <v>263</v>
      </c>
      <c r="M165" s="458" t="s">
        <v>264</v>
      </c>
      <c r="N165" s="72" t="s">
        <v>262</v>
      </c>
      <c r="O165" s="73" t="s">
        <v>263</v>
      </c>
      <c r="P165" s="74" t="s">
        <v>264</v>
      </c>
      <c r="Q165" s="46" t="s">
        <v>262</v>
      </c>
      <c r="R165" s="46" t="s">
        <v>263</v>
      </c>
      <c r="S165" s="58" t="s">
        <v>264</v>
      </c>
      <c r="T165" s="72" t="s">
        <v>262</v>
      </c>
      <c r="U165" s="73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105" t="s">
        <v>262</v>
      </c>
      <c r="AD165" s="10" t="s">
        <v>263</v>
      </c>
      <c r="AE165" s="106" t="s">
        <v>264</v>
      </c>
      <c r="AF165" s="120" t="s">
        <v>262</v>
      </c>
      <c r="AG165" s="121" t="s">
        <v>263</v>
      </c>
      <c r="AH165" s="122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42" t="s">
        <v>52</v>
      </c>
      <c r="B166" s="436">
        <v>752</v>
      </c>
      <c r="C166" s="550" t="s">
        <v>4372</v>
      </c>
      <c r="D166" s="551">
        <v>88</v>
      </c>
      <c r="E166" s="255">
        <v>862</v>
      </c>
      <c r="F166" s="35" t="s">
        <v>3611</v>
      </c>
      <c r="G166" s="256">
        <v>80</v>
      </c>
      <c r="H166" s="437">
        <v>843</v>
      </c>
      <c r="I166" s="437" t="s">
        <v>2836</v>
      </c>
      <c r="J166" s="438">
        <v>89</v>
      </c>
      <c r="K166" s="255">
        <v>931</v>
      </c>
      <c r="L166" s="35" t="s">
        <v>2084</v>
      </c>
      <c r="M166" s="256">
        <v>104</v>
      </c>
      <c r="N166" s="320">
        <v>856</v>
      </c>
      <c r="O166" s="321" t="s">
        <v>1369</v>
      </c>
      <c r="P166" s="322">
        <v>137</v>
      </c>
      <c r="Q166" s="47">
        <v>817</v>
      </c>
      <c r="R166" s="47">
        <v>250808</v>
      </c>
      <c r="S166" s="60">
        <v>149</v>
      </c>
      <c r="T166" s="75">
        <v>600</v>
      </c>
      <c r="U166" s="76">
        <v>240557</v>
      </c>
      <c r="V166" s="77">
        <v>164</v>
      </c>
      <c r="W166" s="59">
        <v>660</v>
      </c>
      <c r="X166" s="47">
        <v>224850</v>
      </c>
      <c r="Y166" s="60">
        <v>162</v>
      </c>
      <c r="Z166" s="75">
        <v>613</v>
      </c>
      <c r="AA166" s="76">
        <v>216895</v>
      </c>
      <c r="AB166" s="77">
        <v>164</v>
      </c>
      <c r="AC166" s="59">
        <v>503</v>
      </c>
      <c r="AD166" s="47">
        <v>214070</v>
      </c>
      <c r="AE166" s="60">
        <v>184</v>
      </c>
      <c r="AF166" s="96">
        <v>529</v>
      </c>
      <c r="AG166" s="95">
        <v>240516</v>
      </c>
      <c r="AH166" s="97">
        <v>168</v>
      </c>
      <c r="AI166" s="59">
        <v>407</v>
      </c>
      <c r="AJ166" s="47">
        <v>246494</v>
      </c>
      <c r="AK166" s="60">
        <v>154</v>
      </c>
      <c r="AL166" s="75">
        <v>477</v>
      </c>
      <c r="AM166" s="76">
        <v>295563</v>
      </c>
      <c r="AN166" s="77">
        <v>142</v>
      </c>
      <c r="AO166" s="90">
        <v>701</v>
      </c>
      <c r="AP166" s="28">
        <v>302184</v>
      </c>
      <c r="AQ166" s="91">
        <v>136</v>
      </c>
      <c r="AR166" s="75">
        <v>807</v>
      </c>
      <c r="AS166" s="76">
        <v>302408</v>
      </c>
      <c r="AT166" s="77">
        <v>116</v>
      </c>
      <c r="AU166" s="90">
        <v>936</v>
      </c>
      <c r="AV166" s="28">
        <v>276021</v>
      </c>
      <c r="AW166" s="91">
        <v>106</v>
      </c>
      <c r="AX166" s="96">
        <v>917</v>
      </c>
      <c r="AY166" s="95">
        <v>226988</v>
      </c>
      <c r="AZ166" s="97">
        <v>114</v>
      </c>
      <c r="BA166" s="90">
        <v>804</v>
      </c>
      <c r="BB166" s="28">
        <v>208081</v>
      </c>
      <c r="BC166" s="91">
        <v>114</v>
      </c>
      <c r="BD166" s="96">
        <v>730</v>
      </c>
      <c r="BE166" s="95">
        <v>190965</v>
      </c>
      <c r="BF166" s="97">
        <v>143</v>
      </c>
      <c r="BG166" s="90">
        <v>628</v>
      </c>
      <c r="BH166" s="47">
        <v>200089</v>
      </c>
      <c r="BI166" s="60">
        <v>132</v>
      </c>
    </row>
    <row r="167" spans="1:61" x14ac:dyDescent="0.2">
      <c r="A167" s="20" t="s">
        <v>53</v>
      </c>
      <c r="B167" s="430">
        <v>40</v>
      </c>
      <c r="C167" s="524" t="s">
        <v>4352</v>
      </c>
      <c r="D167" s="525">
        <v>43</v>
      </c>
      <c r="E167" s="135">
        <v>40</v>
      </c>
      <c r="F167" s="499" t="s">
        <v>3590</v>
      </c>
      <c r="G167" s="136">
        <v>71</v>
      </c>
      <c r="H167" s="478">
        <v>53</v>
      </c>
      <c r="I167" s="478" t="s">
        <v>2814</v>
      </c>
      <c r="J167" s="478">
        <v>60</v>
      </c>
      <c r="K167" s="135">
        <v>60</v>
      </c>
      <c r="L167" t="s">
        <v>2062</v>
      </c>
      <c r="M167" s="136">
        <v>84</v>
      </c>
      <c r="N167" s="314">
        <v>33</v>
      </c>
      <c r="O167" s="315" t="s">
        <v>1303</v>
      </c>
      <c r="P167" s="316">
        <v>133</v>
      </c>
      <c r="Q167" s="282">
        <v>39</v>
      </c>
      <c r="R167" s="282" t="s">
        <v>568</v>
      </c>
      <c r="S167" s="282">
        <v>128</v>
      </c>
      <c r="T167" s="81">
        <v>27</v>
      </c>
      <c r="U167" s="82">
        <v>162815</v>
      </c>
      <c r="V167" s="83">
        <v>115</v>
      </c>
      <c r="W167" s="63">
        <v>40</v>
      </c>
      <c r="X167" s="14">
        <v>153343</v>
      </c>
      <c r="Y167" s="64">
        <v>112</v>
      </c>
      <c r="Z167" s="81">
        <v>42</v>
      </c>
      <c r="AA167" s="82">
        <v>104465</v>
      </c>
      <c r="AB167" s="83">
        <v>145</v>
      </c>
      <c r="AC167" s="63">
        <v>33</v>
      </c>
      <c r="AD167" s="14">
        <v>131090</v>
      </c>
      <c r="AE167" s="64">
        <v>165</v>
      </c>
      <c r="AF167" s="78">
        <v>28</v>
      </c>
      <c r="AG167" s="79">
        <v>91397</v>
      </c>
      <c r="AH167" s="80">
        <v>92</v>
      </c>
      <c r="AI167" s="63">
        <v>31</v>
      </c>
      <c r="AJ167" s="14">
        <v>146967</v>
      </c>
      <c r="AK167" s="64">
        <v>120</v>
      </c>
      <c r="AL167" s="81">
        <v>37</v>
      </c>
      <c r="AM167" s="82">
        <v>163743</v>
      </c>
      <c r="AN167" s="83">
        <v>121</v>
      </c>
      <c r="AO167" s="63">
        <v>38</v>
      </c>
      <c r="AP167" s="14">
        <v>159257</v>
      </c>
      <c r="AQ167" s="64">
        <v>113</v>
      </c>
      <c r="AR167" s="81">
        <v>52</v>
      </c>
      <c r="AS167" s="82">
        <v>163388</v>
      </c>
      <c r="AT167" s="83">
        <v>110</v>
      </c>
      <c r="AU167" s="63">
        <v>61</v>
      </c>
      <c r="AV167" s="14">
        <v>158698</v>
      </c>
      <c r="AW167" s="64">
        <v>98</v>
      </c>
      <c r="AX167" s="81">
        <v>72</v>
      </c>
      <c r="AY167" s="82">
        <v>138781</v>
      </c>
      <c r="AZ167" s="83">
        <v>98</v>
      </c>
      <c r="BA167" s="63">
        <v>51</v>
      </c>
      <c r="BB167" s="14">
        <v>207476</v>
      </c>
      <c r="BC167" s="64">
        <v>135</v>
      </c>
      <c r="BD167" s="81">
        <v>55</v>
      </c>
      <c r="BE167" s="82">
        <v>118001</v>
      </c>
      <c r="BF167" s="83">
        <v>332</v>
      </c>
      <c r="BG167" s="63">
        <v>44</v>
      </c>
      <c r="BH167" s="14">
        <v>119518</v>
      </c>
      <c r="BI167" s="64">
        <v>152</v>
      </c>
    </row>
    <row r="168" spans="1:61" x14ac:dyDescent="0.2">
      <c r="A168" s="20" t="s">
        <v>247</v>
      </c>
      <c r="B168" s="523">
        <v>14</v>
      </c>
      <c r="C168" s="524" t="s">
        <v>4353</v>
      </c>
      <c r="D168" s="525">
        <v>23</v>
      </c>
      <c r="E168" s="135">
        <v>15</v>
      </c>
      <c r="F168" s="499" t="s">
        <v>3591</v>
      </c>
      <c r="G168" s="136">
        <v>66</v>
      </c>
      <c r="H168" s="478">
        <v>16</v>
      </c>
      <c r="I168" s="478" t="s">
        <v>2815</v>
      </c>
      <c r="J168" s="478">
        <v>35</v>
      </c>
      <c r="K168" s="135">
        <v>20</v>
      </c>
      <c r="L168" t="s">
        <v>2063</v>
      </c>
      <c r="M168" s="136">
        <v>153</v>
      </c>
      <c r="N168" s="314">
        <v>10</v>
      </c>
      <c r="O168" s="315" t="s">
        <v>1304</v>
      </c>
      <c r="P168" s="316">
        <v>73</v>
      </c>
      <c r="Q168" s="282">
        <v>18</v>
      </c>
      <c r="R168" s="282" t="s">
        <v>569</v>
      </c>
      <c r="S168" s="282">
        <v>120</v>
      </c>
      <c r="T168" s="81">
        <v>11</v>
      </c>
      <c r="U168" s="82">
        <v>161920</v>
      </c>
      <c r="V168" s="83">
        <v>172</v>
      </c>
      <c r="W168" s="63">
        <v>9</v>
      </c>
      <c r="X168" s="14">
        <v>120444</v>
      </c>
      <c r="Y168" s="64">
        <v>168</v>
      </c>
      <c r="Z168" s="81">
        <v>13</v>
      </c>
      <c r="AA168" s="82">
        <v>146192</v>
      </c>
      <c r="AB168" s="83">
        <v>219</v>
      </c>
      <c r="AC168" s="63">
        <v>14</v>
      </c>
      <c r="AD168" s="14">
        <v>169679</v>
      </c>
      <c r="AE168" s="64">
        <v>255</v>
      </c>
      <c r="AF168" s="78">
        <v>16</v>
      </c>
      <c r="AG168" s="79">
        <v>122201</v>
      </c>
      <c r="AH168" s="80">
        <v>101</v>
      </c>
      <c r="AI168" s="63">
        <v>20</v>
      </c>
      <c r="AJ168" s="14">
        <v>124395</v>
      </c>
      <c r="AK168" s="64">
        <v>107</v>
      </c>
      <c r="AL168" s="81">
        <v>9</v>
      </c>
      <c r="AM168" s="82">
        <v>247731</v>
      </c>
      <c r="AN168" s="83">
        <v>195</v>
      </c>
      <c r="AO168" s="63">
        <v>12</v>
      </c>
      <c r="AP168" s="14">
        <v>154459</v>
      </c>
      <c r="AQ168" s="64">
        <v>174</v>
      </c>
      <c r="AR168" s="81">
        <v>17</v>
      </c>
      <c r="AS168" s="82">
        <v>171441</v>
      </c>
      <c r="AT168" s="83">
        <v>71</v>
      </c>
      <c r="AU168" s="63">
        <v>19</v>
      </c>
      <c r="AV168" s="14">
        <v>176353</v>
      </c>
      <c r="AW168" s="64">
        <v>96</v>
      </c>
      <c r="AX168" s="81">
        <v>19</v>
      </c>
      <c r="AY168" s="82">
        <v>139574</v>
      </c>
      <c r="AZ168" s="83">
        <v>85</v>
      </c>
      <c r="BA168" s="63">
        <v>20</v>
      </c>
      <c r="BB168" s="14">
        <v>129980</v>
      </c>
      <c r="BC168" s="64">
        <v>84</v>
      </c>
      <c r="BD168" s="81"/>
      <c r="BE168" s="82"/>
      <c r="BF168" s="83"/>
      <c r="BG168" s="63"/>
      <c r="BI168" s="64"/>
    </row>
    <row r="169" spans="1:61" x14ac:dyDescent="0.2">
      <c r="A169" t="s">
        <v>54</v>
      </c>
      <c r="B169" s="523">
        <v>92</v>
      </c>
      <c r="C169" s="524" t="s">
        <v>4354</v>
      </c>
      <c r="D169" s="525">
        <v>84</v>
      </c>
      <c r="E169" s="135">
        <v>105</v>
      </c>
      <c r="F169" s="499" t="s">
        <v>3592</v>
      </c>
      <c r="G169" s="136">
        <v>82</v>
      </c>
      <c r="H169" s="478">
        <v>115</v>
      </c>
      <c r="I169" s="478" t="s">
        <v>2816</v>
      </c>
      <c r="J169" s="478">
        <v>69</v>
      </c>
      <c r="K169" s="135">
        <v>101</v>
      </c>
      <c r="L169" t="s">
        <v>2064</v>
      </c>
      <c r="M169" s="136">
        <v>92</v>
      </c>
      <c r="N169" s="314">
        <v>82</v>
      </c>
      <c r="O169" s="315" t="s">
        <v>1305</v>
      </c>
      <c r="P169" s="316">
        <v>116</v>
      </c>
      <c r="Q169" s="282">
        <v>114</v>
      </c>
      <c r="R169" s="282" t="s">
        <v>570</v>
      </c>
      <c r="S169" s="282">
        <v>153</v>
      </c>
      <c r="T169" s="81">
        <v>97</v>
      </c>
      <c r="U169" s="82">
        <v>164247</v>
      </c>
      <c r="V169" s="83">
        <v>173</v>
      </c>
      <c r="W169" s="63">
        <v>94</v>
      </c>
      <c r="X169" s="14">
        <v>165970</v>
      </c>
      <c r="Y169" s="64">
        <v>263</v>
      </c>
      <c r="Z169" s="81">
        <v>94</v>
      </c>
      <c r="AA169" s="82">
        <v>138974</v>
      </c>
      <c r="AB169" s="83">
        <v>151</v>
      </c>
      <c r="AC169" s="63">
        <v>93</v>
      </c>
      <c r="AD169" s="14">
        <v>140263</v>
      </c>
      <c r="AE169" s="64">
        <v>226</v>
      </c>
      <c r="AF169" s="78">
        <v>84</v>
      </c>
      <c r="AG169" s="79">
        <v>175948</v>
      </c>
      <c r="AH169" s="80">
        <v>193</v>
      </c>
      <c r="AI169" s="63">
        <v>70</v>
      </c>
      <c r="AJ169" s="14">
        <v>199466</v>
      </c>
      <c r="AK169" s="64">
        <v>150</v>
      </c>
      <c r="AL169" s="81">
        <v>82</v>
      </c>
      <c r="AM169" s="82">
        <v>192155</v>
      </c>
      <c r="AN169" s="83">
        <v>145</v>
      </c>
      <c r="AO169" s="63">
        <v>98</v>
      </c>
      <c r="AP169" s="14">
        <v>274293</v>
      </c>
      <c r="AQ169" s="64">
        <v>129</v>
      </c>
      <c r="AR169" s="81">
        <v>129</v>
      </c>
      <c r="AS169" s="82">
        <v>292733</v>
      </c>
      <c r="AT169" s="83">
        <v>83</v>
      </c>
      <c r="AU169" s="63">
        <v>153</v>
      </c>
      <c r="AV169" s="14">
        <v>234537</v>
      </c>
      <c r="AW169" s="64">
        <v>80</v>
      </c>
      <c r="AX169" s="81">
        <v>143</v>
      </c>
      <c r="AY169" s="82">
        <v>174496</v>
      </c>
      <c r="AZ169" s="83">
        <v>94</v>
      </c>
      <c r="BA169" s="63">
        <v>124</v>
      </c>
      <c r="BB169" s="14">
        <v>159212</v>
      </c>
      <c r="BC169" s="64">
        <v>90</v>
      </c>
      <c r="BD169" s="81">
        <v>121</v>
      </c>
      <c r="BE169" s="82">
        <v>152427</v>
      </c>
      <c r="BF169" s="83">
        <v>111</v>
      </c>
      <c r="BG169" s="63">
        <v>110</v>
      </c>
      <c r="BH169" s="14">
        <v>186142</v>
      </c>
      <c r="BI169" s="64">
        <v>117</v>
      </c>
    </row>
    <row r="170" spans="1:61" x14ac:dyDescent="0.2">
      <c r="A170" t="s">
        <v>55</v>
      </c>
      <c r="B170" s="523">
        <v>43</v>
      </c>
      <c r="C170" s="524" t="s">
        <v>4355</v>
      </c>
      <c r="D170" s="525">
        <v>65</v>
      </c>
      <c r="E170" s="135">
        <v>53</v>
      </c>
      <c r="F170" s="499" t="s">
        <v>3593</v>
      </c>
      <c r="G170" s="136">
        <v>55</v>
      </c>
      <c r="H170" s="478">
        <v>57</v>
      </c>
      <c r="I170" s="478" t="s">
        <v>2817</v>
      </c>
      <c r="J170" s="478">
        <v>37</v>
      </c>
      <c r="K170" s="135">
        <v>60</v>
      </c>
      <c r="L170" t="s">
        <v>2065</v>
      </c>
      <c r="M170" s="136">
        <v>83</v>
      </c>
      <c r="N170" s="314">
        <v>73</v>
      </c>
      <c r="O170" s="315" t="s">
        <v>1306</v>
      </c>
      <c r="P170" s="316">
        <v>107</v>
      </c>
      <c r="Q170" s="282">
        <v>53</v>
      </c>
      <c r="R170" s="282" t="s">
        <v>571</v>
      </c>
      <c r="S170" s="282">
        <v>115</v>
      </c>
      <c r="T170" s="81">
        <v>51</v>
      </c>
      <c r="U170" s="82">
        <v>270000</v>
      </c>
      <c r="V170" s="83">
        <v>119</v>
      </c>
      <c r="W170" s="63">
        <v>56</v>
      </c>
      <c r="X170" s="14">
        <v>284877</v>
      </c>
      <c r="Y170" s="64">
        <v>94</v>
      </c>
      <c r="Z170" s="81">
        <v>41</v>
      </c>
      <c r="AA170" s="82">
        <v>158245</v>
      </c>
      <c r="AB170" s="83">
        <v>119</v>
      </c>
      <c r="AC170" s="63">
        <v>30</v>
      </c>
      <c r="AD170" s="14">
        <v>205099</v>
      </c>
      <c r="AE170" s="64">
        <v>112</v>
      </c>
      <c r="AF170" s="78">
        <v>54</v>
      </c>
      <c r="AG170" s="79">
        <v>257606</v>
      </c>
      <c r="AH170" s="80">
        <v>128</v>
      </c>
      <c r="AI170" s="63">
        <v>26</v>
      </c>
      <c r="AJ170" s="14">
        <v>233160</v>
      </c>
      <c r="AK170" s="64">
        <v>167</v>
      </c>
      <c r="AL170" s="81">
        <v>38</v>
      </c>
      <c r="AM170" s="82">
        <v>248211</v>
      </c>
      <c r="AN170" s="83">
        <v>102</v>
      </c>
      <c r="AO170" s="63">
        <v>50</v>
      </c>
      <c r="AP170" s="14">
        <v>254309</v>
      </c>
      <c r="AQ170" s="64">
        <v>107</v>
      </c>
      <c r="AR170" s="81">
        <v>42</v>
      </c>
      <c r="AS170" s="82">
        <v>299145</v>
      </c>
      <c r="AT170" s="83">
        <v>56</v>
      </c>
      <c r="AU170" s="63">
        <v>48</v>
      </c>
      <c r="AV170" s="14">
        <v>258236</v>
      </c>
      <c r="AW170" s="64">
        <v>74</v>
      </c>
      <c r="AX170" s="81">
        <v>76</v>
      </c>
      <c r="AY170" s="82">
        <v>265680</v>
      </c>
      <c r="AZ170" s="83">
        <v>87</v>
      </c>
      <c r="BA170" s="63">
        <v>53</v>
      </c>
      <c r="BB170" s="14">
        <v>206761</v>
      </c>
      <c r="BC170" s="64">
        <v>105</v>
      </c>
      <c r="BD170" s="81">
        <v>44</v>
      </c>
      <c r="BE170" s="82">
        <v>455055</v>
      </c>
      <c r="BF170" s="83">
        <v>85</v>
      </c>
      <c r="BG170" s="63">
        <v>39</v>
      </c>
      <c r="BH170" s="14">
        <v>168892</v>
      </c>
      <c r="BI170" s="64">
        <v>110</v>
      </c>
    </row>
    <row r="171" spans="1:61" x14ac:dyDescent="0.2">
      <c r="A171" t="s">
        <v>56</v>
      </c>
      <c r="B171" s="523">
        <v>60</v>
      </c>
      <c r="C171" s="524" t="s">
        <v>4356</v>
      </c>
      <c r="D171" s="525">
        <v>62</v>
      </c>
      <c r="E171" s="135">
        <v>74</v>
      </c>
      <c r="F171" s="499" t="s">
        <v>3594</v>
      </c>
      <c r="G171" s="136">
        <v>52</v>
      </c>
      <c r="H171" s="478">
        <v>62</v>
      </c>
      <c r="I171" s="478" t="s">
        <v>2818</v>
      </c>
      <c r="J171" s="478">
        <v>62</v>
      </c>
      <c r="K171" s="135">
        <v>81</v>
      </c>
      <c r="L171" t="s">
        <v>2066</v>
      </c>
      <c r="M171" s="136">
        <v>74</v>
      </c>
      <c r="N171" s="314">
        <v>86</v>
      </c>
      <c r="O171" s="315" t="s">
        <v>1307</v>
      </c>
      <c r="P171" s="316">
        <v>96</v>
      </c>
      <c r="Q171" s="282">
        <v>74</v>
      </c>
      <c r="R171" s="282" t="s">
        <v>572</v>
      </c>
      <c r="S171" s="282">
        <v>119</v>
      </c>
      <c r="T171" s="81">
        <v>40</v>
      </c>
      <c r="U171" s="82">
        <v>157784</v>
      </c>
      <c r="V171" s="83">
        <v>120</v>
      </c>
      <c r="W171" s="63">
        <v>57</v>
      </c>
      <c r="X171" s="14">
        <v>150357</v>
      </c>
      <c r="Y171" s="64">
        <v>128</v>
      </c>
      <c r="Z171" s="81">
        <v>49</v>
      </c>
      <c r="AA171" s="82">
        <v>151201</v>
      </c>
      <c r="AB171" s="83">
        <v>160</v>
      </c>
      <c r="AC171" s="63">
        <v>46</v>
      </c>
      <c r="AD171" s="14">
        <v>136277</v>
      </c>
      <c r="AE171" s="64">
        <v>129</v>
      </c>
      <c r="AF171" s="78">
        <v>50</v>
      </c>
      <c r="AG171" s="79">
        <v>159911</v>
      </c>
      <c r="AH171" s="80">
        <v>142</v>
      </c>
      <c r="AI171" s="63">
        <v>39</v>
      </c>
      <c r="AJ171" s="14">
        <v>157392</v>
      </c>
      <c r="AK171" s="64">
        <v>156</v>
      </c>
      <c r="AL171" s="81">
        <v>48</v>
      </c>
      <c r="AM171" s="82">
        <v>185909</v>
      </c>
      <c r="AN171" s="83">
        <v>213</v>
      </c>
      <c r="AO171" s="63">
        <v>63</v>
      </c>
      <c r="AP171" s="14">
        <v>184419</v>
      </c>
      <c r="AQ171" s="64">
        <v>220</v>
      </c>
      <c r="AR171" s="81">
        <v>89</v>
      </c>
      <c r="AS171" s="82">
        <v>190204</v>
      </c>
      <c r="AT171" s="83">
        <v>165</v>
      </c>
      <c r="AU171" s="63">
        <v>75</v>
      </c>
      <c r="AV171" s="14">
        <v>169140</v>
      </c>
      <c r="AW171" s="64">
        <v>131</v>
      </c>
      <c r="AX171" s="81">
        <v>72</v>
      </c>
      <c r="AY171" s="82">
        <v>155066</v>
      </c>
      <c r="AZ171" s="83">
        <v>152</v>
      </c>
      <c r="BA171" s="63">
        <v>70</v>
      </c>
      <c r="BB171" s="14">
        <v>156010</v>
      </c>
      <c r="BC171" s="64">
        <v>100</v>
      </c>
      <c r="BD171" s="81">
        <v>44</v>
      </c>
      <c r="BE171" s="82">
        <v>128652</v>
      </c>
      <c r="BF171" s="83">
        <v>82</v>
      </c>
      <c r="BG171" s="63">
        <v>46</v>
      </c>
      <c r="BH171" s="14">
        <v>124697</v>
      </c>
      <c r="BI171" s="64">
        <v>101</v>
      </c>
    </row>
    <row r="172" spans="1:61" x14ac:dyDescent="0.2">
      <c r="A172" t="s">
        <v>57</v>
      </c>
      <c r="B172" s="523">
        <v>58</v>
      </c>
      <c r="C172" s="524" t="s">
        <v>4357</v>
      </c>
      <c r="D172" s="525">
        <v>92</v>
      </c>
      <c r="E172" s="135">
        <v>77</v>
      </c>
      <c r="F172" s="499" t="s">
        <v>3595</v>
      </c>
      <c r="G172" s="136">
        <v>78</v>
      </c>
      <c r="H172" s="478">
        <v>62</v>
      </c>
      <c r="I172" s="478" t="s">
        <v>2819</v>
      </c>
      <c r="J172" s="478">
        <v>91</v>
      </c>
      <c r="K172" s="135">
        <v>67</v>
      </c>
      <c r="L172" t="s">
        <v>2067</v>
      </c>
      <c r="M172" s="136">
        <v>121</v>
      </c>
      <c r="N172" s="314">
        <v>81</v>
      </c>
      <c r="O172" s="315" t="s">
        <v>1308</v>
      </c>
      <c r="P172" s="316">
        <v>183</v>
      </c>
      <c r="Q172" s="282">
        <v>52</v>
      </c>
      <c r="R172" s="282" t="s">
        <v>573</v>
      </c>
      <c r="S172" s="282">
        <v>137</v>
      </c>
      <c r="T172" s="81">
        <v>39</v>
      </c>
      <c r="U172" s="82">
        <v>416628</v>
      </c>
      <c r="V172" s="83">
        <v>235</v>
      </c>
      <c r="W172" s="63">
        <v>43</v>
      </c>
      <c r="X172" s="14">
        <v>306529</v>
      </c>
      <c r="Y172" s="64">
        <v>166</v>
      </c>
      <c r="Z172" s="81">
        <v>43</v>
      </c>
      <c r="AA172" s="82">
        <v>398701</v>
      </c>
      <c r="AB172" s="83">
        <v>137</v>
      </c>
      <c r="AC172" s="63">
        <v>32</v>
      </c>
      <c r="AD172" s="14">
        <v>390784</v>
      </c>
      <c r="AE172" s="64">
        <v>155</v>
      </c>
      <c r="AF172" s="78">
        <v>31</v>
      </c>
      <c r="AG172" s="79">
        <v>457794</v>
      </c>
      <c r="AH172" s="80">
        <v>165</v>
      </c>
      <c r="AI172" s="63">
        <v>27</v>
      </c>
      <c r="AJ172" s="14">
        <v>530613</v>
      </c>
      <c r="AK172" s="64">
        <v>185</v>
      </c>
      <c r="AL172" s="81">
        <v>25</v>
      </c>
      <c r="AM172" s="82">
        <v>660000</v>
      </c>
      <c r="AN172" s="83">
        <v>133</v>
      </c>
      <c r="AO172" s="63">
        <v>43</v>
      </c>
      <c r="AP172" s="14">
        <v>425135</v>
      </c>
      <c r="AQ172" s="64">
        <v>96</v>
      </c>
      <c r="AR172" s="81">
        <v>60</v>
      </c>
      <c r="AS172" s="82">
        <v>498632</v>
      </c>
      <c r="AT172" s="83">
        <v>105</v>
      </c>
      <c r="AU172" s="63">
        <v>40</v>
      </c>
      <c r="AV172" s="14">
        <v>434568</v>
      </c>
      <c r="AW172" s="64">
        <v>63</v>
      </c>
      <c r="AX172" s="81">
        <v>45</v>
      </c>
      <c r="AY172" s="82">
        <v>334338</v>
      </c>
      <c r="AZ172" s="83">
        <v>161</v>
      </c>
      <c r="BA172" s="63">
        <v>58</v>
      </c>
      <c r="BB172" s="14">
        <v>269892</v>
      </c>
      <c r="BC172" s="64">
        <v>101</v>
      </c>
      <c r="BD172" s="81">
        <v>38</v>
      </c>
      <c r="BE172" s="82">
        <v>278368</v>
      </c>
      <c r="BF172" s="83">
        <v>168</v>
      </c>
      <c r="BG172" s="63">
        <v>33</v>
      </c>
      <c r="BH172" s="14">
        <v>413268</v>
      </c>
      <c r="BI172" s="64">
        <v>157</v>
      </c>
    </row>
    <row r="173" spans="1:61" x14ac:dyDescent="0.2">
      <c r="A173" t="s">
        <v>58</v>
      </c>
      <c r="B173" s="523">
        <v>72</v>
      </c>
      <c r="C173" s="524" t="s">
        <v>4358</v>
      </c>
      <c r="D173" s="525">
        <v>100</v>
      </c>
      <c r="E173" s="135">
        <v>81</v>
      </c>
      <c r="F173" s="499" t="s">
        <v>3596</v>
      </c>
      <c r="G173" s="136">
        <v>81</v>
      </c>
      <c r="H173" s="478">
        <v>78</v>
      </c>
      <c r="I173" s="478" t="s">
        <v>2820</v>
      </c>
      <c r="J173" s="478">
        <v>151</v>
      </c>
      <c r="K173" s="135">
        <v>95</v>
      </c>
      <c r="L173" t="s">
        <v>2068</v>
      </c>
      <c r="M173" s="136">
        <v>131</v>
      </c>
      <c r="N173" s="314">
        <v>76</v>
      </c>
      <c r="O173" s="315" t="s">
        <v>1309</v>
      </c>
      <c r="P173" s="316">
        <v>158</v>
      </c>
      <c r="Q173" s="282">
        <v>79</v>
      </c>
      <c r="R173" s="282" t="s">
        <v>574</v>
      </c>
      <c r="S173" s="282">
        <v>212</v>
      </c>
      <c r="T173" s="81">
        <v>56</v>
      </c>
      <c r="U173" s="82">
        <v>185101</v>
      </c>
      <c r="V173" s="83">
        <v>170</v>
      </c>
      <c r="W173" s="63">
        <v>64</v>
      </c>
      <c r="X173" s="14">
        <v>187148</v>
      </c>
      <c r="Y173" s="64">
        <v>167</v>
      </c>
      <c r="Z173" s="81">
        <v>42</v>
      </c>
      <c r="AA173" s="82">
        <v>235826</v>
      </c>
      <c r="AB173" s="83">
        <v>209</v>
      </c>
      <c r="AC173" s="63">
        <v>53</v>
      </c>
      <c r="AD173" s="14">
        <v>176126</v>
      </c>
      <c r="AE173" s="64">
        <v>227</v>
      </c>
      <c r="AF173" s="78">
        <v>43</v>
      </c>
      <c r="AG173" s="79">
        <v>267808</v>
      </c>
      <c r="AH173" s="80">
        <v>192</v>
      </c>
      <c r="AI173" s="63">
        <v>34</v>
      </c>
      <c r="AJ173" s="14">
        <v>279990</v>
      </c>
      <c r="AK173" s="64">
        <v>189</v>
      </c>
      <c r="AL173" s="81">
        <v>36</v>
      </c>
      <c r="AM173" s="82">
        <v>333744</v>
      </c>
      <c r="AN173" s="83">
        <v>155</v>
      </c>
      <c r="AO173" s="63">
        <v>56</v>
      </c>
      <c r="AP173" s="14">
        <v>370680</v>
      </c>
      <c r="AQ173" s="64">
        <v>148</v>
      </c>
      <c r="AR173" s="81">
        <v>74</v>
      </c>
      <c r="AS173" s="82">
        <v>341837</v>
      </c>
      <c r="AT173" s="83">
        <v>169</v>
      </c>
      <c r="AU173" s="63">
        <v>81</v>
      </c>
      <c r="AV173" s="14">
        <v>290027</v>
      </c>
      <c r="AW173" s="64">
        <v>126</v>
      </c>
      <c r="AX173" s="81">
        <v>72</v>
      </c>
      <c r="AY173" s="82">
        <v>206858</v>
      </c>
      <c r="AZ173" s="83">
        <v>105</v>
      </c>
      <c r="BA173" s="63">
        <v>74</v>
      </c>
      <c r="BB173" s="14">
        <v>152376</v>
      </c>
      <c r="BC173" s="64">
        <v>161</v>
      </c>
      <c r="BD173" s="81">
        <v>59</v>
      </c>
      <c r="BE173" s="82">
        <v>187616</v>
      </c>
      <c r="BF173" s="83">
        <v>107</v>
      </c>
      <c r="BG173" s="63">
        <v>44</v>
      </c>
      <c r="BH173" s="14">
        <v>135138</v>
      </c>
      <c r="BI173" s="64">
        <v>273</v>
      </c>
    </row>
    <row r="174" spans="1:61" x14ac:dyDescent="0.2">
      <c r="A174" t="s">
        <v>148</v>
      </c>
      <c r="B174" s="523">
        <v>20</v>
      </c>
      <c r="C174" s="524" t="s">
        <v>4359</v>
      </c>
      <c r="D174" s="525">
        <v>37</v>
      </c>
      <c r="E174" s="135">
        <v>20</v>
      </c>
      <c r="F174" s="499" t="s">
        <v>3597</v>
      </c>
      <c r="G174" s="136">
        <v>53</v>
      </c>
      <c r="H174" s="478">
        <v>27</v>
      </c>
      <c r="I174" s="478" t="s">
        <v>2821</v>
      </c>
      <c r="J174" s="478">
        <v>80</v>
      </c>
      <c r="K174" s="135">
        <v>27</v>
      </c>
      <c r="L174" t="s">
        <v>2069</v>
      </c>
      <c r="M174" s="136">
        <v>49</v>
      </c>
      <c r="N174" s="314">
        <v>25</v>
      </c>
      <c r="O174" s="315" t="s">
        <v>1310</v>
      </c>
      <c r="P174" s="316">
        <v>91</v>
      </c>
      <c r="Q174" s="282">
        <v>32</v>
      </c>
      <c r="R174" s="282" t="s">
        <v>575</v>
      </c>
      <c r="S174" s="282">
        <v>82</v>
      </c>
      <c r="T174" s="81">
        <v>19</v>
      </c>
      <c r="U174" s="82">
        <v>111813</v>
      </c>
      <c r="V174" s="83">
        <v>81</v>
      </c>
      <c r="W174" s="63">
        <v>23</v>
      </c>
      <c r="X174" s="14">
        <v>88704</v>
      </c>
      <c r="Y174" s="64">
        <v>77</v>
      </c>
      <c r="Z174" s="81">
        <v>24</v>
      </c>
      <c r="AA174" s="82">
        <v>98109</v>
      </c>
      <c r="AB174" s="83">
        <v>108</v>
      </c>
      <c r="AC174" s="63">
        <v>15</v>
      </c>
      <c r="AD174" s="14">
        <v>96942</v>
      </c>
      <c r="AE174" s="64">
        <v>100</v>
      </c>
      <c r="AF174" s="78">
        <v>20</v>
      </c>
      <c r="AG174" s="79">
        <v>130276</v>
      </c>
      <c r="AH174" s="80">
        <v>158</v>
      </c>
      <c r="AI174" s="63">
        <v>7</v>
      </c>
      <c r="AJ174" s="14">
        <v>136915</v>
      </c>
      <c r="AK174" s="64">
        <v>130</v>
      </c>
      <c r="AL174" s="81">
        <v>9</v>
      </c>
      <c r="AM174" s="82">
        <v>145211</v>
      </c>
      <c r="AN174" s="83">
        <v>74</v>
      </c>
      <c r="AO174" s="63">
        <v>30</v>
      </c>
      <c r="AP174" s="14">
        <v>158363</v>
      </c>
      <c r="AQ174" s="64">
        <v>95</v>
      </c>
      <c r="AR174" s="81">
        <v>26</v>
      </c>
      <c r="AS174" s="82">
        <v>155838</v>
      </c>
      <c r="AT174" s="83">
        <v>105</v>
      </c>
      <c r="AU174" s="63">
        <v>23</v>
      </c>
      <c r="AV174" s="14">
        <v>165367</v>
      </c>
      <c r="AW174" s="64">
        <v>75</v>
      </c>
      <c r="AX174" s="81">
        <v>23</v>
      </c>
      <c r="AY174" s="82">
        <v>152009</v>
      </c>
      <c r="AZ174" s="83">
        <v>71</v>
      </c>
      <c r="BA174" s="63">
        <v>28</v>
      </c>
      <c r="BB174" s="14">
        <v>124733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20" t="s">
        <v>59</v>
      </c>
      <c r="B175" s="523">
        <v>33</v>
      </c>
      <c r="C175" s="524" t="s">
        <v>4360</v>
      </c>
      <c r="D175" s="525">
        <v>112</v>
      </c>
      <c r="E175" s="135">
        <v>34</v>
      </c>
      <c r="F175" s="499" t="s">
        <v>3598</v>
      </c>
      <c r="G175" s="136">
        <v>99</v>
      </c>
      <c r="H175" s="478">
        <v>32</v>
      </c>
      <c r="I175" s="478" t="s">
        <v>2822</v>
      </c>
      <c r="J175" s="478">
        <v>142</v>
      </c>
      <c r="K175" s="135">
        <v>37</v>
      </c>
      <c r="L175" t="s">
        <v>2070</v>
      </c>
      <c r="M175" s="136">
        <v>170</v>
      </c>
      <c r="N175" s="314">
        <v>24</v>
      </c>
      <c r="O175" s="315" t="s">
        <v>1311</v>
      </c>
      <c r="P175" s="316">
        <v>226</v>
      </c>
      <c r="Q175" s="282">
        <v>27</v>
      </c>
      <c r="R175" s="282" t="s">
        <v>576</v>
      </c>
      <c r="S175" s="282">
        <v>142</v>
      </c>
      <c r="T175" s="81">
        <v>19</v>
      </c>
      <c r="U175" s="82">
        <v>265347</v>
      </c>
      <c r="V175" s="83">
        <v>213</v>
      </c>
      <c r="W175" s="63">
        <v>15</v>
      </c>
      <c r="X175" s="14">
        <v>270547</v>
      </c>
      <c r="Y175" s="64">
        <v>170</v>
      </c>
      <c r="Z175" s="81">
        <v>23</v>
      </c>
      <c r="AA175" s="82">
        <v>480803</v>
      </c>
      <c r="AB175" s="83">
        <v>159</v>
      </c>
      <c r="AC175" s="63">
        <v>15</v>
      </c>
      <c r="AD175" s="14">
        <v>344527</v>
      </c>
      <c r="AE175" s="64">
        <v>231</v>
      </c>
      <c r="AF175" s="78">
        <v>14</v>
      </c>
      <c r="AG175" s="79">
        <v>457157</v>
      </c>
      <c r="AH175" s="80">
        <v>270</v>
      </c>
      <c r="AI175" s="63">
        <v>10</v>
      </c>
      <c r="AJ175" s="14">
        <v>278940</v>
      </c>
      <c r="AK175" s="64">
        <v>65</v>
      </c>
      <c r="AL175" s="81">
        <v>18</v>
      </c>
      <c r="AM175" s="82">
        <v>342133</v>
      </c>
      <c r="AN175" s="83">
        <v>138</v>
      </c>
      <c r="AO175" s="63">
        <v>15</v>
      </c>
      <c r="AP175" s="14">
        <v>515999</v>
      </c>
      <c r="AQ175" s="64">
        <v>195</v>
      </c>
      <c r="AR175" s="81">
        <v>18</v>
      </c>
      <c r="AS175" s="82">
        <v>430072</v>
      </c>
      <c r="AT175" s="83">
        <v>161</v>
      </c>
      <c r="AU175" s="63">
        <v>36</v>
      </c>
      <c r="AV175" s="14">
        <v>449744</v>
      </c>
      <c r="AW175" s="64">
        <v>152</v>
      </c>
      <c r="AX175" s="81">
        <v>36</v>
      </c>
      <c r="AY175" s="82">
        <v>341700</v>
      </c>
      <c r="AZ175" s="83">
        <v>128</v>
      </c>
      <c r="BA175" s="63">
        <v>32</v>
      </c>
      <c r="BB175" s="14">
        <v>300947</v>
      </c>
      <c r="BC175" s="64">
        <v>110</v>
      </c>
      <c r="BD175" s="81">
        <v>32</v>
      </c>
      <c r="BE175" s="82">
        <v>260429</v>
      </c>
      <c r="BF175" s="83">
        <v>71</v>
      </c>
      <c r="BG175" s="63">
        <v>21</v>
      </c>
      <c r="BH175" s="14">
        <v>343872</v>
      </c>
      <c r="BI175" s="64">
        <v>71</v>
      </c>
    </row>
    <row r="176" spans="1:61" x14ac:dyDescent="0.2">
      <c r="A176" s="20" t="s">
        <v>165</v>
      </c>
      <c r="B176" s="523">
        <v>10</v>
      </c>
      <c r="C176" s="524" t="s">
        <v>3291</v>
      </c>
      <c r="D176" s="525">
        <v>49</v>
      </c>
      <c r="E176" s="135">
        <v>9</v>
      </c>
      <c r="F176" s="499" t="s">
        <v>3599</v>
      </c>
      <c r="G176" s="136">
        <v>49</v>
      </c>
      <c r="H176" s="478">
        <v>13</v>
      </c>
      <c r="I176" s="478" t="s">
        <v>2823</v>
      </c>
      <c r="J176" s="478">
        <v>85</v>
      </c>
      <c r="K176" s="135">
        <v>12</v>
      </c>
      <c r="L176" t="s">
        <v>2071</v>
      </c>
      <c r="M176" s="136">
        <v>114</v>
      </c>
      <c r="N176" s="314">
        <v>19</v>
      </c>
      <c r="O176" s="315" t="s">
        <v>1312</v>
      </c>
      <c r="P176" s="316">
        <v>127</v>
      </c>
      <c r="Q176" s="282">
        <v>17</v>
      </c>
      <c r="R176" s="282" t="s">
        <v>577</v>
      </c>
      <c r="S176" s="282">
        <v>262</v>
      </c>
      <c r="T176" s="81">
        <v>11</v>
      </c>
      <c r="U176" s="82">
        <v>242964</v>
      </c>
      <c r="V176" s="83">
        <v>238</v>
      </c>
      <c r="W176" s="63">
        <v>9</v>
      </c>
      <c r="X176" s="14">
        <v>265062</v>
      </c>
      <c r="Y176" s="64">
        <v>135</v>
      </c>
      <c r="Z176" s="81">
        <v>6</v>
      </c>
      <c r="AA176" s="82">
        <v>215567</v>
      </c>
      <c r="AB176" s="83">
        <v>173</v>
      </c>
      <c r="AC176" s="63">
        <v>2</v>
      </c>
      <c r="AD176" s="14">
        <v>186400</v>
      </c>
      <c r="AE176" s="64">
        <v>240</v>
      </c>
      <c r="AF176" s="78">
        <v>10</v>
      </c>
      <c r="AG176" s="79">
        <v>327350</v>
      </c>
      <c r="AH176" s="80">
        <v>240</v>
      </c>
      <c r="AI176" s="63">
        <v>3</v>
      </c>
      <c r="AJ176" s="14">
        <v>204500</v>
      </c>
      <c r="AK176" s="64">
        <v>172</v>
      </c>
      <c r="AL176" s="81">
        <v>4</v>
      </c>
      <c r="AM176" s="82">
        <v>340500</v>
      </c>
      <c r="AN176" s="83">
        <v>155</v>
      </c>
      <c r="AO176" s="63">
        <v>5</v>
      </c>
      <c r="AP176" s="14">
        <v>315000</v>
      </c>
      <c r="AQ176" s="64">
        <v>188</v>
      </c>
      <c r="AR176" s="81">
        <v>8</v>
      </c>
      <c r="AS176" s="82">
        <v>320475</v>
      </c>
      <c r="AT176" s="83">
        <v>100</v>
      </c>
      <c r="AU176" s="63">
        <v>12</v>
      </c>
      <c r="AV176" s="14">
        <v>392608</v>
      </c>
      <c r="AW176" s="64">
        <v>116</v>
      </c>
      <c r="AX176" s="81">
        <v>16</v>
      </c>
      <c r="AY176" s="82">
        <v>233100</v>
      </c>
      <c r="AZ176" s="83">
        <v>86</v>
      </c>
      <c r="BA176" s="63">
        <v>8</v>
      </c>
      <c r="BB176" s="14">
        <v>226244</v>
      </c>
      <c r="BC176" s="64">
        <v>176</v>
      </c>
      <c r="BD176" s="81"/>
      <c r="BE176" s="82"/>
      <c r="BF176" s="83"/>
      <c r="BG176" s="63"/>
      <c r="BI176" s="64"/>
    </row>
    <row r="177" spans="1:61" x14ac:dyDescent="0.2">
      <c r="A177" s="20" t="s">
        <v>60</v>
      </c>
      <c r="B177" s="523">
        <v>82</v>
      </c>
      <c r="C177" s="524" t="s">
        <v>4361</v>
      </c>
      <c r="D177" s="525">
        <v>98</v>
      </c>
      <c r="E177" s="135">
        <v>106</v>
      </c>
      <c r="F177" s="499" t="s">
        <v>3600</v>
      </c>
      <c r="G177" s="136">
        <v>99</v>
      </c>
      <c r="H177" s="478">
        <v>92</v>
      </c>
      <c r="I177" s="478" t="s">
        <v>2824</v>
      </c>
      <c r="J177" s="478">
        <v>89</v>
      </c>
      <c r="K177" s="135">
        <v>93</v>
      </c>
      <c r="L177" t="s">
        <v>2072</v>
      </c>
      <c r="M177" s="136">
        <v>101</v>
      </c>
      <c r="N177" s="314">
        <v>83</v>
      </c>
      <c r="O177" s="315" t="s">
        <v>1313</v>
      </c>
      <c r="P177" s="316">
        <v>135</v>
      </c>
      <c r="Q177" s="282">
        <v>70</v>
      </c>
      <c r="R177" s="282" t="s">
        <v>578</v>
      </c>
      <c r="S177" s="282">
        <v>144</v>
      </c>
      <c r="T177" s="81">
        <v>77</v>
      </c>
      <c r="U177" s="82">
        <v>212810</v>
      </c>
      <c r="V177" s="83">
        <v>186</v>
      </c>
      <c r="W177" s="63">
        <v>59</v>
      </c>
      <c r="X177" s="14">
        <v>200491</v>
      </c>
      <c r="Y177" s="64">
        <v>188</v>
      </c>
      <c r="Z177" s="81">
        <v>57</v>
      </c>
      <c r="AA177" s="82">
        <v>266173</v>
      </c>
      <c r="AB177" s="83">
        <v>194</v>
      </c>
      <c r="AC177" s="63">
        <v>38</v>
      </c>
      <c r="AD177" s="14">
        <v>252649</v>
      </c>
      <c r="AE177" s="64">
        <v>189</v>
      </c>
      <c r="AF177" s="78">
        <v>37</v>
      </c>
      <c r="AG177" s="79">
        <v>213305</v>
      </c>
      <c r="AH177" s="80">
        <v>150</v>
      </c>
      <c r="AI177" s="63">
        <v>28</v>
      </c>
      <c r="AJ177" s="14">
        <v>334716</v>
      </c>
      <c r="AK177" s="64">
        <v>158</v>
      </c>
      <c r="AL177" s="81">
        <v>37</v>
      </c>
      <c r="AM177" s="82">
        <v>387363</v>
      </c>
      <c r="AN177" s="83">
        <v>106</v>
      </c>
      <c r="AO177" s="63">
        <v>65</v>
      </c>
      <c r="AP177" s="14">
        <v>438253</v>
      </c>
      <c r="AQ177" s="64">
        <v>120</v>
      </c>
      <c r="AR177" s="81">
        <v>66</v>
      </c>
      <c r="AS177" s="82">
        <v>327121</v>
      </c>
      <c r="AT177" s="83">
        <v>103</v>
      </c>
      <c r="AU177" s="63">
        <v>108</v>
      </c>
      <c r="AV177" s="14">
        <v>210882</v>
      </c>
      <c r="AW177" s="64">
        <v>142</v>
      </c>
      <c r="AX177" s="81">
        <v>69</v>
      </c>
      <c r="AY177" s="82">
        <v>201344</v>
      </c>
      <c r="AZ177" s="83">
        <v>101</v>
      </c>
      <c r="BA177" s="63">
        <v>85</v>
      </c>
      <c r="BB177" s="14">
        <v>197255</v>
      </c>
      <c r="BC177" s="64">
        <v>107</v>
      </c>
      <c r="BD177" s="81">
        <v>73</v>
      </c>
      <c r="BE177" s="82">
        <v>156530</v>
      </c>
      <c r="BF177" s="83">
        <v>149</v>
      </c>
      <c r="BG177" s="63">
        <v>64</v>
      </c>
      <c r="BH177" s="14">
        <v>260231</v>
      </c>
      <c r="BI177" s="64">
        <v>142</v>
      </c>
    </row>
    <row r="178" spans="1:61" x14ac:dyDescent="0.2">
      <c r="A178" s="20" t="s">
        <v>149</v>
      </c>
      <c r="B178" s="523">
        <v>21</v>
      </c>
      <c r="C178" s="524" t="s">
        <v>4362</v>
      </c>
      <c r="D178" s="525">
        <v>133</v>
      </c>
      <c r="E178" s="135">
        <v>30</v>
      </c>
      <c r="F178" s="499" t="s">
        <v>3601</v>
      </c>
      <c r="G178" s="136">
        <v>101</v>
      </c>
      <c r="H178" s="478">
        <v>21</v>
      </c>
      <c r="I178" s="478" t="s">
        <v>2825</v>
      </c>
      <c r="J178" s="478">
        <v>144</v>
      </c>
      <c r="K178" s="135">
        <v>40</v>
      </c>
      <c r="L178" t="s">
        <v>2073</v>
      </c>
      <c r="M178" s="136">
        <v>138</v>
      </c>
      <c r="N178" s="314">
        <v>25</v>
      </c>
      <c r="O178" s="315" t="s">
        <v>1314</v>
      </c>
      <c r="P178" s="316">
        <v>178</v>
      </c>
      <c r="Q178" s="282">
        <v>26</v>
      </c>
      <c r="R178" s="282" t="s">
        <v>579</v>
      </c>
      <c r="S178" s="282">
        <v>219</v>
      </c>
      <c r="T178" s="81">
        <v>31</v>
      </c>
      <c r="U178" s="82">
        <v>691596</v>
      </c>
      <c r="V178" s="83">
        <v>126</v>
      </c>
      <c r="W178" s="63">
        <v>24</v>
      </c>
      <c r="X178" s="14">
        <v>855983</v>
      </c>
      <c r="Y178" s="64">
        <v>221</v>
      </c>
      <c r="Z178" s="81">
        <v>20</v>
      </c>
      <c r="AA178" s="82">
        <v>709870</v>
      </c>
      <c r="AB178" s="83">
        <v>141</v>
      </c>
      <c r="AC178" s="63">
        <v>16</v>
      </c>
      <c r="AD178" s="14">
        <v>853329</v>
      </c>
      <c r="AE178" s="64">
        <v>186</v>
      </c>
      <c r="AF178" s="78">
        <v>16</v>
      </c>
      <c r="AG178" s="79">
        <v>859531</v>
      </c>
      <c r="AH178" s="80">
        <v>122</v>
      </c>
      <c r="AI178" s="63">
        <v>7</v>
      </c>
      <c r="AJ178" s="14">
        <v>784286</v>
      </c>
      <c r="AK178" s="64">
        <v>228</v>
      </c>
      <c r="AL178" s="81">
        <v>23</v>
      </c>
      <c r="AM178" s="82">
        <v>550485</v>
      </c>
      <c r="AN178" s="83">
        <v>108</v>
      </c>
      <c r="AO178" s="63">
        <v>25</v>
      </c>
      <c r="AP178" s="14">
        <v>757816</v>
      </c>
      <c r="AQ178" s="64">
        <v>147</v>
      </c>
      <c r="AR178" s="81">
        <v>29</v>
      </c>
      <c r="AS178" s="82">
        <v>754484</v>
      </c>
      <c r="AT178" s="83">
        <v>102</v>
      </c>
      <c r="AU178" s="63">
        <v>26</v>
      </c>
      <c r="AV178" s="14">
        <v>853417</v>
      </c>
      <c r="AW178" s="64">
        <v>117</v>
      </c>
      <c r="AX178" s="81">
        <v>43</v>
      </c>
      <c r="AY178" s="82">
        <v>798803</v>
      </c>
      <c r="AZ178" s="83">
        <v>184</v>
      </c>
      <c r="BA178" s="63">
        <v>25</v>
      </c>
      <c r="BB178" s="14">
        <v>635588</v>
      </c>
      <c r="BC178" s="64">
        <v>136</v>
      </c>
      <c r="BD178" s="81"/>
      <c r="BE178" s="82"/>
      <c r="BF178" s="83"/>
      <c r="BG178" s="63"/>
      <c r="BI178" s="64"/>
    </row>
    <row r="179" spans="1:61" x14ac:dyDescent="0.2">
      <c r="A179" s="20" t="s">
        <v>150</v>
      </c>
      <c r="B179" s="523">
        <v>17</v>
      </c>
      <c r="C179" s="524" t="s">
        <v>4363</v>
      </c>
      <c r="D179" s="525">
        <v>74</v>
      </c>
      <c r="E179" s="135">
        <v>38</v>
      </c>
      <c r="F179" s="499" t="s">
        <v>3602</v>
      </c>
      <c r="G179" s="136">
        <v>94</v>
      </c>
      <c r="H179" s="478">
        <v>28</v>
      </c>
      <c r="I179" s="478" t="s">
        <v>2826</v>
      </c>
      <c r="J179" s="478">
        <v>74</v>
      </c>
      <c r="K179" s="135">
        <v>31</v>
      </c>
      <c r="L179" t="s">
        <v>2074</v>
      </c>
      <c r="M179" s="136">
        <v>82</v>
      </c>
      <c r="N179" s="314">
        <v>28</v>
      </c>
      <c r="O179" s="315" t="s">
        <v>1315</v>
      </c>
      <c r="P179" s="316">
        <v>120</v>
      </c>
      <c r="Q179" s="282">
        <v>20</v>
      </c>
      <c r="R179" s="282" t="s">
        <v>580</v>
      </c>
      <c r="S179" s="282">
        <v>134</v>
      </c>
      <c r="T179" s="81">
        <v>24</v>
      </c>
      <c r="U179" s="82">
        <v>299233</v>
      </c>
      <c r="V179" s="83">
        <v>195</v>
      </c>
      <c r="W179" s="63">
        <v>16</v>
      </c>
      <c r="X179" s="14">
        <v>140152</v>
      </c>
      <c r="Y179" s="64">
        <v>153</v>
      </c>
      <c r="Z179" s="81">
        <v>19</v>
      </c>
      <c r="AA179" s="82">
        <v>140042</v>
      </c>
      <c r="AB179" s="83">
        <v>183</v>
      </c>
      <c r="AC179" s="63">
        <v>15</v>
      </c>
      <c r="AD179" s="14">
        <v>109583</v>
      </c>
      <c r="AE179" s="64">
        <v>173</v>
      </c>
      <c r="AF179" s="78">
        <v>14</v>
      </c>
      <c r="AG179" s="79">
        <v>150093</v>
      </c>
      <c r="AH179" s="80">
        <v>200</v>
      </c>
      <c r="AI179" s="63">
        <v>10</v>
      </c>
      <c r="AJ179" s="14">
        <v>222267</v>
      </c>
      <c r="AK179" s="64">
        <v>133</v>
      </c>
      <c r="AL179" s="81">
        <v>11</v>
      </c>
      <c r="AM179" s="82">
        <v>136945</v>
      </c>
      <c r="AN179" s="83">
        <v>121</v>
      </c>
      <c r="AO179" s="63">
        <v>16</v>
      </c>
      <c r="AP179" s="14">
        <v>264853</v>
      </c>
      <c r="AQ179" s="64">
        <v>90</v>
      </c>
      <c r="AR179" s="81">
        <v>25</v>
      </c>
      <c r="AS179" s="82">
        <v>291064</v>
      </c>
      <c r="AT179" s="83">
        <v>171</v>
      </c>
      <c r="AU179" s="63">
        <v>37</v>
      </c>
      <c r="AV179" s="14">
        <v>365012</v>
      </c>
      <c r="AW179" s="64">
        <v>115</v>
      </c>
      <c r="AX179" s="81">
        <v>44</v>
      </c>
      <c r="AY179" s="82">
        <v>195043</v>
      </c>
      <c r="AZ179" s="83">
        <v>126</v>
      </c>
      <c r="BA179" s="63">
        <v>15</v>
      </c>
      <c r="BB179" s="14">
        <v>288890</v>
      </c>
      <c r="BC179" s="64">
        <v>72</v>
      </c>
      <c r="BD179" s="81"/>
      <c r="BE179" s="82"/>
      <c r="BF179" s="83"/>
      <c r="BG179" s="63"/>
      <c r="BI179" s="64"/>
    </row>
    <row r="180" spans="1:61" x14ac:dyDescent="0.2">
      <c r="A180" s="20" t="s">
        <v>81</v>
      </c>
      <c r="B180" s="523">
        <v>0</v>
      </c>
      <c r="C180" s="524" t="s">
        <v>270</v>
      </c>
      <c r="D180" s="525">
        <v>0</v>
      </c>
      <c r="E180" s="135">
        <v>0</v>
      </c>
      <c r="F180" s="499" t="s">
        <v>270</v>
      </c>
      <c r="G180" s="136">
        <v>0</v>
      </c>
      <c r="H180" s="478">
        <v>2</v>
      </c>
      <c r="I180" s="478" t="s">
        <v>2827</v>
      </c>
      <c r="J180" s="478">
        <v>40</v>
      </c>
      <c r="K180" s="135">
        <v>1</v>
      </c>
      <c r="L180" t="s">
        <v>2075</v>
      </c>
      <c r="M180" s="136">
        <v>14</v>
      </c>
      <c r="N180" s="314">
        <v>0</v>
      </c>
      <c r="O180" s="315" t="s">
        <v>270</v>
      </c>
      <c r="P180" s="316">
        <v>0</v>
      </c>
      <c r="Q180" s="282">
        <v>2</v>
      </c>
      <c r="R180" s="282" t="s">
        <v>581</v>
      </c>
      <c r="S180" s="282">
        <v>153</v>
      </c>
      <c r="T180" s="81">
        <v>1</v>
      </c>
      <c r="U180" s="82">
        <v>266900</v>
      </c>
      <c r="V180" s="83">
        <v>140</v>
      </c>
      <c r="W180" s="63">
        <v>1</v>
      </c>
      <c r="X180" s="14">
        <v>260000</v>
      </c>
      <c r="Y180" s="64">
        <v>132</v>
      </c>
      <c r="Z180" s="81">
        <v>0</v>
      </c>
      <c r="AA180" s="82"/>
      <c r="AB180" s="83"/>
      <c r="AC180" s="63">
        <v>1</v>
      </c>
      <c r="AD180" s="14">
        <v>125000</v>
      </c>
      <c r="AE180" s="64">
        <v>27</v>
      </c>
      <c r="AF180" s="81">
        <v>0</v>
      </c>
      <c r="AG180" s="82"/>
      <c r="AH180" s="83"/>
      <c r="AI180" s="63">
        <v>1</v>
      </c>
      <c r="AJ180" s="14">
        <v>235000</v>
      </c>
      <c r="AK180" s="64">
        <v>148</v>
      </c>
      <c r="AL180" s="81">
        <v>1</v>
      </c>
      <c r="AM180" s="82">
        <v>320000</v>
      </c>
      <c r="AN180" s="83">
        <v>100</v>
      </c>
      <c r="AO180" s="63">
        <v>1</v>
      </c>
      <c r="AP180" s="14">
        <v>280000</v>
      </c>
      <c r="AQ180" s="64">
        <v>16</v>
      </c>
      <c r="AR180" s="81"/>
      <c r="AS180" s="82"/>
      <c r="AT180" s="83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20" t="s">
        <v>151</v>
      </c>
      <c r="B181" s="523">
        <v>9</v>
      </c>
      <c r="C181" s="524" t="s">
        <v>4364</v>
      </c>
      <c r="D181" s="525">
        <v>90</v>
      </c>
      <c r="E181" s="135">
        <v>8</v>
      </c>
      <c r="F181" s="499" t="s">
        <v>3603</v>
      </c>
      <c r="G181" s="136">
        <v>78</v>
      </c>
      <c r="H181" s="478">
        <v>13</v>
      </c>
      <c r="I181" s="478" t="s">
        <v>2828</v>
      </c>
      <c r="J181" s="478">
        <v>136</v>
      </c>
      <c r="K181" s="135">
        <v>19</v>
      </c>
      <c r="L181" t="s">
        <v>2076</v>
      </c>
      <c r="M181" s="136">
        <v>145</v>
      </c>
      <c r="N181" s="314">
        <v>13</v>
      </c>
      <c r="O181" s="315" t="s">
        <v>1316</v>
      </c>
      <c r="P181" s="316">
        <v>147</v>
      </c>
      <c r="Q181" s="282">
        <v>14</v>
      </c>
      <c r="R181" s="282" t="s">
        <v>582</v>
      </c>
      <c r="S181" s="282">
        <v>120</v>
      </c>
      <c r="T181" s="81">
        <v>14</v>
      </c>
      <c r="U181" s="82">
        <v>176864</v>
      </c>
      <c r="V181" s="83">
        <v>154</v>
      </c>
      <c r="W181" s="63">
        <v>9</v>
      </c>
      <c r="X181" s="14">
        <v>238065</v>
      </c>
      <c r="Y181" s="64">
        <v>120</v>
      </c>
      <c r="Z181" s="81">
        <v>4</v>
      </c>
      <c r="AA181" s="82">
        <v>201112</v>
      </c>
      <c r="AB181" s="83">
        <v>385</v>
      </c>
      <c r="AC181" s="63">
        <v>5</v>
      </c>
      <c r="AD181" s="14">
        <v>304470</v>
      </c>
      <c r="AE181" s="64">
        <v>99</v>
      </c>
      <c r="AF181" s="78">
        <v>6</v>
      </c>
      <c r="AG181" s="79">
        <v>134275</v>
      </c>
      <c r="AH181" s="80">
        <v>194</v>
      </c>
      <c r="AI181" s="63">
        <v>6</v>
      </c>
      <c r="AJ181" s="14">
        <v>156483</v>
      </c>
      <c r="AK181" s="64">
        <v>105</v>
      </c>
      <c r="AL181" s="81">
        <v>7</v>
      </c>
      <c r="AM181" s="82">
        <v>277500</v>
      </c>
      <c r="AN181" s="83">
        <v>157</v>
      </c>
      <c r="AO181" s="63">
        <v>10</v>
      </c>
      <c r="AP181" s="14">
        <v>205140</v>
      </c>
      <c r="AQ181" s="64">
        <v>134</v>
      </c>
      <c r="AR181" s="81">
        <v>13</v>
      </c>
      <c r="AS181" s="82">
        <v>194669</v>
      </c>
      <c r="AT181" s="83">
        <v>134</v>
      </c>
      <c r="AU181" s="63">
        <v>10</v>
      </c>
      <c r="AV181" s="14">
        <v>292430</v>
      </c>
      <c r="AW181" s="64">
        <v>60</v>
      </c>
      <c r="AX181" s="81">
        <v>10</v>
      </c>
      <c r="AY181" s="82">
        <v>142540</v>
      </c>
      <c r="AZ181" s="83">
        <v>171</v>
      </c>
      <c r="BA181" s="63">
        <v>15</v>
      </c>
      <c r="BB181" s="14">
        <v>253980</v>
      </c>
      <c r="BC181" s="64">
        <v>116</v>
      </c>
      <c r="BD181" s="81"/>
      <c r="BE181" s="82"/>
      <c r="BF181" s="83"/>
      <c r="BG181" s="63"/>
      <c r="BI181" s="64"/>
    </row>
    <row r="182" spans="1:61" x14ac:dyDescent="0.2">
      <c r="A182" s="20" t="s">
        <v>152</v>
      </c>
      <c r="B182" s="523">
        <v>11</v>
      </c>
      <c r="C182" s="524" t="s">
        <v>4365</v>
      </c>
      <c r="D182" s="525">
        <v>100</v>
      </c>
      <c r="E182" s="135">
        <v>13</v>
      </c>
      <c r="F182" s="499" t="s">
        <v>3604</v>
      </c>
      <c r="G182" s="136">
        <v>52</v>
      </c>
      <c r="H182" s="478">
        <v>10</v>
      </c>
      <c r="I182" s="478" t="s">
        <v>2829</v>
      </c>
      <c r="J182" s="478">
        <v>107</v>
      </c>
      <c r="K182" s="135">
        <v>9</v>
      </c>
      <c r="L182" t="s">
        <v>2077</v>
      </c>
      <c r="M182" s="136">
        <v>167</v>
      </c>
      <c r="N182" s="314">
        <v>7</v>
      </c>
      <c r="O182" s="315" t="s">
        <v>1317</v>
      </c>
      <c r="P182" s="316">
        <v>142</v>
      </c>
      <c r="Q182" s="282">
        <v>10</v>
      </c>
      <c r="R182" s="282" t="s">
        <v>583</v>
      </c>
      <c r="S182" s="282">
        <v>174</v>
      </c>
      <c r="T182" s="81">
        <v>6</v>
      </c>
      <c r="U182" s="82">
        <v>110983</v>
      </c>
      <c r="V182" s="83">
        <v>130</v>
      </c>
      <c r="W182" s="63">
        <v>11</v>
      </c>
      <c r="X182" s="14">
        <v>120186</v>
      </c>
      <c r="Y182" s="64">
        <v>117</v>
      </c>
      <c r="Z182" s="81">
        <v>10</v>
      </c>
      <c r="AA182" s="82">
        <v>69054</v>
      </c>
      <c r="AB182" s="83">
        <v>108</v>
      </c>
      <c r="AC182" s="63">
        <v>3</v>
      </c>
      <c r="AD182" s="14">
        <v>129167</v>
      </c>
      <c r="AE182" s="64">
        <v>98</v>
      </c>
      <c r="AF182" s="78">
        <v>5</v>
      </c>
      <c r="AG182" s="79">
        <v>155000</v>
      </c>
      <c r="AH182" s="80">
        <v>139</v>
      </c>
      <c r="AI182" s="63">
        <v>6</v>
      </c>
      <c r="AJ182" s="14">
        <v>154583</v>
      </c>
      <c r="AK182" s="64">
        <v>72</v>
      </c>
      <c r="AL182" s="81">
        <v>2</v>
      </c>
      <c r="AM182" s="82">
        <v>129500</v>
      </c>
      <c r="AN182" s="83">
        <v>132</v>
      </c>
      <c r="AO182" s="63">
        <v>7</v>
      </c>
      <c r="AP182" s="14">
        <v>170914</v>
      </c>
      <c r="AQ182" s="64">
        <v>87</v>
      </c>
      <c r="AR182" s="81">
        <v>13</v>
      </c>
      <c r="AS182" s="82">
        <v>164377</v>
      </c>
      <c r="AT182" s="83">
        <v>177</v>
      </c>
      <c r="AU182" s="63">
        <v>16</v>
      </c>
      <c r="AV182" s="14">
        <v>167559</v>
      </c>
      <c r="AW182" s="64">
        <v>105</v>
      </c>
      <c r="AX182" s="81">
        <v>7</v>
      </c>
      <c r="AY182" s="82">
        <v>93957</v>
      </c>
      <c r="AZ182" s="83">
        <v>47</v>
      </c>
      <c r="BA182" s="63">
        <v>9</v>
      </c>
      <c r="BB182" s="14">
        <v>107053</v>
      </c>
      <c r="BC182" s="64">
        <v>127</v>
      </c>
      <c r="BD182" s="81"/>
      <c r="BE182" s="82"/>
      <c r="BF182" s="83"/>
      <c r="BG182" s="63"/>
      <c r="BI182" s="64"/>
    </row>
    <row r="183" spans="1:61" x14ac:dyDescent="0.2">
      <c r="A183" s="20" t="s">
        <v>153</v>
      </c>
      <c r="B183" s="523">
        <v>11</v>
      </c>
      <c r="C183" s="524" t="s">
        <v>4366</v>
      </c>
      <c r="D183" s="525">
        <v>121</v>
      </c>
      <c r="E183" s="135">
        <v>6</v>
      </c>
      <c r="F183" s="499" t="s">
        <v>3605</v>
      </c>
      <c r="G183" s="136">
        <v>17</v>
      </c>
      <c r="H183" s="478">
        <v>10</v>
      </c>
      <c r="I183" s="478" t="s">
        <v>2830</v>
      </c>
      <c r="J183" s="478">
        <v>40</v>
      </c>
      <c r="K183" s="135">
        <v>10</v>
      </c>
      <c r="L183" t="s">
        <v>2078</v>
      </c>
      <c r="M183" s="136">
        <v>54</v>
      </c>
      <c r="N183" s="314">
        <v>7</v>
      </c>
      <c r="O183" s="315" t="s">
        <v>1318</v>
      </c>
      <c r="P183" s="316">
        <v>101</v>
      </c>
      <c r="Q183" s="282">
        <v>14</v>
      </c>
      <c r="R183" s="282" t="s">
        <v>584</v>
      </c>
      <c r="S183" s="282">
        <v>122</v>
      </c>
      <c r="T183" s="81">
        <v>7</v>
      </c>
      <c r="U183" s="82">
        <v>259729</v>
      </c>
      <c r="V183" s="83">
        <v>117</v>
      </c>
      <c r="W183" s="63">
        <v>5</v>
      </c>
      <c r="X183" s="14">
        <v>174580</v>
      </c>
      <c r="Y183" s="64">
        <v>108</v>
      </c>
      <c r="Z183" s="81">
        <v>8</v>
      </c>
      <c r="AA183" s="82">
        <v>223381</v>
      </c>
      <c r="AB183" s="83">
        <v>160</v>
      </c>
      <c r="AC183" s="63">
        <v>10</v>
      </c>
      <c r="AD183" s="14">
        <v>168760</v>
      </c>
      <c r="AE183" s="64">
        <v>101</v>
      </c>
      <c r="AF183" s="78">
        <v>4</v>
      </c>
      <c r="AG183" s="79">
        <v>254000</v>
      </c>
      <c r="AH183" s="80">
        <v>200</v>
      </c>
      <c r="AI183" s="63">
        <v>6</v>
      </c>
      <c r="AJ183" s="14">
        <v>256333</v>
      </c>
      <c r="AK183" s="64">
        <v>118</v>
      </c>
      <c r="AL183" s="81">
        <v>6</v>
      </c>
      <c r="AM183" s="82">
        <v>380567</v>
      </c>
      <c r="AN183" s="83">
        <v>166</v>
      </c>
      <c r="AO183" s="63">
        <v>15</v>
      </c>
      <c r="AP183" s="14">
        <v>21770</v>
      </c>
      <c r="AQ183" s="64">
        <v>153</v>
      </c>
      <c r="AR183" s="81">
        <v>9</v>
      </c>
      <c r="AS183" s="82">
        <v>264844</v>
      </c>
      <c r="AT183" s="83">
        <v>110</v>
      </c>
      <c r="AU183" s="63">
        <v>9</v>
      </c>
      <c r="AV183" s="14">
        <v>243856</v>
      </c>
      <c r="AW183" s="64">
        <v>103</v>
      </c>
      <c r="AX183" s="81">
        <v>7</v>
      </c>
      <c r="AY183" s="82">
        <v>166200</v>
      </c>
      <c r="AZ183" s="83">
        <v>84</v>
      </c>
      <c r="BA183" s="63">
        <v>11</v>
      </c>
      <c r="BB183" s="14">
        <v>441855</v>
      </c>
      <c r="BC183" s="64">
        <v>74</v>
      </c>
      <c r="BD183" s="81"/>
      <c r="BE183" s="82"/>
      <c r="BF183" s="83"/>
      <c r="BG183" s="63"/>
      <c r="BI183" s="64"/>
    </row>
    <row r="184" spans="1:61" x14ac:dyDescent="0.2">
      <c r="A184" s="20" t="s">
        <v>254</v>
      </c>
      <c r="B184" s="523">
        <v>32</v>
      </c>
      <c r="C184" s="524" t="s">
        <v>4367</v>
      </c>
      <c r="D184" s="525">
        <v>109</v>
      </c>
      <c r="E184" s="135">
        <v>27</v>
      </c>
      <c r="F184" s="499" t="s">
        <v>3606</v>
      </c>
      <c r="G184" s="136">
        <v>114</v>
      </c>
      <c r="H184" s="478">
        <v>23</v>
      </c>
      <c r="I184" s="478" t="s">
        <v>2831</v>
      </c>
      <c r="J184" s="478">
        <v>121</v>
      </c>
      <c r="K184" s="135">
        <v>22</v>
      </c>
      <c r="L184" t="s">
        <v>2079</v>
      </c>
      <c r="M184" s="136">
        <v>116</v>
      </c>
      <c r="N184" s="314">
        <v>24</v>
      </c>
      <c r="O184" s="315" t="s">
        <v>1319</v>
      </c>
      <c r="P184" s="316">
        <v>99</v>
      </c>
      <c r="Q184" s="282">
        <v>24</v>
      </c>
      <c r="R184" s="282" t="s">
        <v>585</v>
      </c>
      <c r="S184" s="282">
        <v>130</v>
      </c>
      <c r="T184" s="81">
        <v>35</v>
      </c>
      <c r="U184" s="82">
        <v>193448</v>
      </c>
      <c r="V184" s="83">
        <v>181</v>
      </c>
      <c r="W184" s="63">
        <v>24</v>
      </c>
      <c r="X184" s="14">
        <v>144866</v>
      </c>
      <c r="Y184" s="64">
        <v>102</v>
      </c>
      <c r="Z184" s="81">
        <v>27</v>
      </c>
      <c r="AA184" s="82">
        <v>155344</v>
      </c>
      <c r="AB184" s="83">
        <v>142</v>
      </c>
      <c r="AC184" s="63">
        <v>13</v>
      </c>
      <c r="AD184" s="14">
        <v>164569</v>
      </c>
      <c r="AE184" s="64">
        <v>220</v>
      </c>
      <c r="AF184" s="78">
        <v>15</v>
      </c>
      <c r="AG184" s="79">
        <v>185133</v>
      </c>
      <c r="AH184" s="80">
        <v>195</v>
      </c>
      <c r="AI184" s="63">
        <v>14</v>
      </c>
      <c r="AJ184" s="14">
        <v>171039</v>
      </c>
      <c r="AK184" s="64">
        <v>129</v>
      </c>
      <c r="AL184" s="81">
        <v>4</v>
      </c>
      <c r="AM184" s="82">
        <v>207679</v>
      </c>
      <c r="AN184" s="83">
        <v>96</v>
      </c>
      <c r="AO184" s="63">
        <v>30</v>
      </c>
      <c r="AP184" s="14">
        <v>207910</v>
      </c>
      <c r="AQ184" s="64">
        <v>111</v>
      </c>
      <c r="AR184" s="81">
        <v>20</v>
      </c>
      <c r="AS184" s="82">
        <v>202301</v>
      </c>
      <c r="AT184" s="83">
        <v>120</v>
      </c>
      <c r="AU184" s="63">
        <v>35</v>
      </c>
      <c r="AV184" s="14">
        <v>180151</v>
      </c>
      <c r="AW184" s="64">
        <v>119</v>
      </c>
      <c r="AX184" s="81">
        <v>30</v>
      </c>
      <c r="AY184" s="82">
        <v>158151</v>
      </c>
      <c r="AZ184" s="83">
        <v>98</v>
      </c>
      <c r="BA184" s="63">
        <v>25</v>
      </c>
      <c r="BB184" s="14">
        <v>195453</v>
      </c>
      <c r="BC184" s="64">
        <v>89</v>
      </c>
      <c r="BD184" s="81">
        <v>34</v>
      </c>
      <c r="BE184" s="82">
        <v>150949</v>
      </c>
      <c r="BF184" s="83">
        <v>75</v>
      </c>
      <c r="BG184" s="63">
        <v>20</v>
      </c>
      <c r="BH184" s="14">
        <v>134520</v>
      </c>
      <c r="BI184" s="64">
        <v>109</v>
      </c>
    </row>
    <row r="185" spans="1:61" x14ac:dyDescent="0.2">
      <c r="A185" s="20" t="s">
        <v>154</v>
      </c>
      <c r="B185" s="523">
        <v>12</v>
      </c>
      <c r="C185" s="524" t="s">
        <v>4368</v>
      </c>
      <c r="D185" s="525">
        <v>67</v>
      </c>
      <c r="E185" s="135">
        <v>12</v>
      </c>
      <c r="F185" s="499" t="s">
        <v>3607</v>
      </c>
      <c r="G185" s="136">
        <v>76</v>
      </c>
      <c r="H185" s="478">
        <v>9</v>
      </c>
      <c r="I185" s="478" t="s">
        <v>2832</v>
      </c>
      <c r="J185" s="478">
        <v>72</v>
      </c>
      <c r="K185" s="135">
        <v>13</v>
      </c>
      <c r="L185" t="s">
        <v>2080</v>
      </c>
      <c r="M185" s="136">
        <v>81</v>
      </c>
      <c r="N185" s="314">
        <v>19</v>
      </c>
      <c r="O185" s="315" t="s">
        <v>1320</v>
      </c>
      <c r="P185" s="316">
        <v>144</v>
      </c>
      <c r="Q185" s="282">
        <v>10</v>
      </c>
      <c r="R185" s="282" t="s">
        <v>586</v>
      </c>
      <c r="S185" s="282">
        <v>141</v>
      </c>
      <c r="T185" s="81">
        <v>9</v>
      </c>
      <c r="U185" s="82">
        <v>288338</v>
      </c>
      <c r="V185" s="83">
        <v>110</v>
      </c>
      <c r="W185" s="63">
        <v>8</v>
      </c>
      <c r="X185" s="14">
        <v>295125</v>
      </c>
      <c r="Y185" s="64">
        <v>160</v>
      </c>
      <c r="Z185" s="81">
        <v>13</v>
      </c>
      <c r="AA185" s="82">
        <v>268720</v>
      </c>
      <c r="AB185" s="83">
        <v>162</v>
      </c>
      <c r="AC185" s="63">
        <v>5</v>
      </c>
      <c r="AD185" s="14">
        <v>121000</v>
      </c>
      <c r="AE185" s="64">
        <v>103</v>
      </c>
      <c r="AF185" s="78">
        <v>2</v>
      </c>
      <c r="AG185" s="79">
        <v>215000</v>
      </c>
      <c r="AH185" s="80">
        <v>186</v>
      </c>
      <c r="AI185" s="63">
        <v>3</v>
      </c>
      <c r="AJ185" s="14">
        <v>292500</v>
      </c>
      <c r="AK185" s="64">
        <v>96</v>
      </c>
      <c r="AL185" s="81">
        <v>2</v>
      </c>
      <c r="AM185" s="82">
        <v>192500</v>
      </c>
      <c r="AN185" s="83">
        <v>228</v>
      </c>
      <c r="AO185" s="63">
        <v>10</v>
      </c>
      <c r="AP185" s="14">
        <v>273880</v>
      </c>
      <c r="AQ185" s="64">
        <v>95</v>
      </c>
      <c r="AR185" s="81">
        <v>8</v>
      </c>
      <c r="AS185" s="82">
        <v>242628</v>
      </c>
      <c r="AT185" s="83">
        <v>145</v>
      </c>
      <c r="AU185" s="63">
        <v>15</v>
      </c>
      <c r="AV185" s="14">
        <v>274560</v>
      </c>
      <c r="AW185" s="64">
        <v>62</v>
      </c>
      <c r="AX185" s="81">
        <v>10</v>
      </c>
      <c r="AY185" s="82">
        <v>231630</v>
      </c>
      <c r="AZ185" s="83">
        <v>99</v>
      </c>
      <c r="BA185" s="63">
        <v>7</v>
      </c>
      <c r="BB185" s="14">
        <v>240700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20" t="s">
        <v>14</v>
      </c>
      <c r="B186" s="523">
        <v>31</v>
      </c>
      <c r="C186" s="524" t="s">
        <v>4369</v>
      </c>
      <c r="D186" s="525">
        <v>104</v>
      </c>
      <c r="E186" s="135">
        <v>30</v>
      </c>
      <c r="F186" s="499" t="s">
        <v>3608</v>
      </c>
      <c r="G186" s="136">
        <v>77</v>
      </c>
      <c r="H186" s="478">
        <v>24</v>
      </c>
      <c r="I186" s="478" t="s">
        <v>2833</v>
      </c>
      <c r="J186" s="478">
        <v>88</v>
      </c>
      <c r="K186" s="135">
        <v>28</v>
      </c>
      <c r="L186" t="s">
        <v>2081</v>
      </c>
      <c r="M186" s="136">
        <v>81</v>
      </c>
      <c r="N186" s="314">
        <v>36</v>
      </c>
      <c r="O186" s="315" t="s">
        <v>1321</v>
      </c>
      <c r="P186" s="316">
        <v>124</v>
      </c>
      <c r="Q186" s="282">
        <v>24</v>
      </c>
      <c r="R186" s="282" t="s">
        <v>587</v>
      </c>
      <c r="S186" s="282">
        <v>106</v>
      </c>
      <c r="T186" s="81">
        <v>21</v>
      </c>
      <c r="U186" s="82">
        <v>154388</v>
      </c>
      <c r="V186" s="83">
        <v>156</v>
      </c>
      <c r="W186" s="63">
        <v>22</v>
      </c>
      <c r="X186" s="14">
        <v>280531</v>
      </c>
      <c r="Y186" s="64">
        <v>114</v>
      </c>
      <c r="Z186" s="81">
        <v>30</v>
      </c>
      <c r="AA186" s="82">
        <v>138074</v>
      </c>
      <c r="AB186" s="83">
        <v>137</v>
      </c>
      <c r="AC186" s="63">
        <v>21</v>
      </c>
      <c r="AD186" s="14">
        <v>163614</v>
      </c>
      <c r="AE186" s="64">
        <v>189</v>
      </c>
      <c r="AF186" s="78">
        <v>22</v>
      </c>
      <c r="AG186" s="79">
        <v>205493</v>
      </c>
      <c r="AH186" s="80">
        <v>197</v>
      </c>
      <c r="AI186" s="63">
        <v>11</v>
      </c>
      <c r="AJ186" s="14">
        <v>141573</v>
      </c>
      <c r="AK186" s="64">
        <v>143</v>
      </c>
      <c r="AL186" s="81">
        <v>17</v>
      </c>
      <c r="AM186" s="82">
        <v>378812</v>
      </c>
      <c r="AN186" s="83">
        <v>153</v>
      </c>
      <c r="AO186" s="63">
        <v>24</v>
      </c>
      <c r="AP186" s="14">
        <v>325017</v>
      </c>
      <c r="AQ186" s="64">
        <v>188</v>
      </c>
      <c r="AR186" s="81">
        <v>29</v>
      </c>
      <c r="AS186" s="82">
        <v>251004</v>
      </c>
      <c r="AT186" s="83">
        <v>112</v>
      </c>
      <c r="AU186" s="63">
        <v>31</v>
      </c>
      <c r="AV186" s="14">
        <v>256151</v>
      </c>
      <c r="AW186" s="64">
        <v>83</v>
      </c>
      <c r="AX186" s="81">
        <v>41</v>
      </c>
      <c r="AY186" s="82">
        <v>160912</v>
      </c>
      <c r="AZ186" s="83">
        <v>66</v>
      </c>
      <c r="BA186" s="63">
        <v>22</v>
      </c>
      <c r="BB186" s="14">
        <v>154494</v>
      </c>
      <c r="BC186" s="64">
        <v>208</v>
      </c>
      <c r="BD186" s="81">
        <v>25</v>
      </c>
      <c r="BE186" s="82">
        <v>145134</v>
      </c>
      <c r="BF186" s="83">
        <v>240</v>
      </c>
      <c r="BG186" s="63">
        <v>21</v>
      </c>
      <c r="BH186" s="14">
        <v>268928</v>
      </c>
      <c r="BI186" s="64">
        <v>214</v>
      </c>
    </row>
    <row r="187" spans="1:61" x14ac:dyDescent="0.2">
      <c r="A187" s="20" t="s">
        <v>155</v>
      </c>
      <c r="B187" s="523">
        <v>54</v>
      </c>
      <c r="C187" s="524" t="s">
        <v>4370</v>
      </c>
      <c r="D187" s="525">
        <v>83</v>
      </c>
      <c r="E187" s="135">
        <v>44</v>
      </c>
      <c r="F187" s="499" t="s">
        <v>3609</v>
      </c>
      <c r="G187" s="136">
        <v>67</v>
      </c>
      <c r="H187" s="478">
        <v>48</v>
      </c>
      <c r="I187" s="478" t="s">
        <v>2834</v>
      </c>
      <c r="J187" s="478">
        <v>61</v>
      </c>
      <c r="K187" s="135">
        <v>61</v>
      </c>
      <c r="L187" t="s">
        <v>2082</v>
      </c>
      <c r="M187" s="136">
        <v>105</v>
      </c>
      <c r="N187" s="314">
        <v>60</v>
      </c>
      <c r="O187" s="315" t="s">
        <v>1322</v>
      </c>
      <c r="P187" s="316">
        <v>182</v>
      </c>
      <c r="Q187" s="282">
        <v>61</v>
      </c>
      <c r="R187" s="282" t="s">
        <v>588</v>
      </c>
      <c r="S187" s="282">
        <v>186</v>
      </c>
      <c r="T187" s="81">
        <v>40</v>
      </c>
      <c r="U187" s="82">
        <v>197705</v>
      </c>
      <c r="V187" s="83">
        <v>184</v>
      </c>
      <c r="W187" s="63">
        <v>36</v>
      </c>
      <c r="X187" s="14">
        <v>176164</v>
      </c>
      <c r="Y187" s="64">
        <v>246</v>
      </c>
      <c r="Z187" s="81">
        <v>31</v>
      </c>
      <c r="AA187" s="82">
        <v>204807</v>
      </c>
      <c r="AB187" s="83">
        <v>256</v>
      </c>
      <c r="AC187" s="63">
        <v>23</v>
      </c>
      <c r="AD187" s="14">
        <v>175489</v>
      </c>
      <c r="AE187" s="64">
        <v>171</v>
      </c>
      <c r="AF187" s="78">
        <v>37</v>
      </c>
      <c r="AG187" s="79">
        <v>194887</v>
      </c>
      <c r="AH187" s="80">
        <v>206</v>
      </c>
      <c r="AI187" s="63">
        <v>31</v>
      </c>
      <c r="AJ187" s="14">
        <v>152110</v>
      </c>
      <c r="AK187" s="64">
        <v>195</v>
      </c>
      <c r="AL187" s="81">
        <v>39</v>
      </c>
      <c r="AM187" s="82">
        <v>186742</v>
      </c>
      <c r="AN187" s="83">
        <v>161</v>
      </c>
      <c r="AO187" s="63">
        <v>60</v>
      </c>
      <c r="AP187" s="14">
        <v>175852</v>
      </c>
      <c r="AQ187" s="64">
        <v>146</v>
      </c>
      <c r="AR187" s="81">
        <v>48</v>
      </c>
      <c r="AS187" s="82">
        <v>211411</v>
      </c>
      <c r="AT187" s="83">
        <v>128</v>
      </c>
      <c r="AU187" s="63">
        <v>63</v>
      </c>
      <c r="AV187" s="14">
        <v>245812</v>
      </c>
      <c r="AW187" s="64">
        <v>111</v>
      </c>
      <c r="AX187" s="81">
        <v>50</v>
      </c>
      <c r="AY187" s="82">
        <v>183554</v>
      </c>
      <c r="AZ187" s="83">
        <v>182</v>
      </c>
      <c r="BA187" s="63">
        <v>41</v>
      </c>
      <c r="BB187" s="14">
        <v>160807</v>
      </c>
      <c r="BC187" s="64">
        <v>107</v>
      </c>
      <c r="BD187" s="81"/>
      <c r="BE187" s="82"/>
      <c r="BF187" s="83"/>
      <c r="BG187" s="63"/>
      <c r="BI187" s="64"/>
    </row>
    <row r="188" spans="1:61" x14ac:dyDescent="0.2">
      <c r="A188" s="24" t="s">
        <v>61</v>
      </c>
      <c r="B188" s="523">
        <v>30</v>
      </c>
      <c r="C188" s="524" t="s">
        <v>4371</v>
      </c>
      <c r="D188" s="525">
        <v>157</v>
      </c>
      <c r="E188" s="135">
        <v>40</v>
      </c>
      <c r="F188" s="499" t="s">
        <v>3610</v>
      </c>
      <c r="G188" s="136">
        <v>121</v>
      </c>
      <c r="H188" s="478">
        <v>48</v>
      </c>
      <c r="I188" s="478" t="s">
        <v>2835</v>
      </c>
      <c r="J188" s="478">
        <v>144</v>
      </c>
      <c r="K188" s="135">
        <v>44</v>
      </c>
      <c r="L188" t="s">
        <v>2083</v>
      </c>
      <c r="M188" s="136">
        <v>110</v>
      </c>
      <c r="N188" s="314">
        <v>45</v>
      </c>
      <c r="O188" s="315" t="s">
        <v>1323</v>
      </c>
      <c r="P188" s="316">
        <v>136</v>
      </c>
      <c r="Q188" s="282">
        <v>37</v>
      </c>
      <c r="R188" s="282" t="s">
        <v>589</v>
      </c>
      <c r="S188" s="282">
        <v>145</v>
      </c>
      <c r="T188" s="84">
        <v>25</v>
      </c>
      <c r="U188" s="85">
        <v>374955</v>
      </c>
      <c r="V188" s="86">
        <v>150</v>
      </c>
      <c r="W188" s="65">
        <v>35</v>
      </c>
      <c r="X188" s="15">
        <v>277109</v>
      </c>
      <c r="Y188" s="66">
        <v>175</v>
      </c>
      <c r="Z188" s="84">
        <v>17</v>
      </c>
      <c r="AA188" s="85">
        <v>262469</v>
      </c>
      <c r="AB188" s="86">
        <v>204</v>
      </c>
      <c r="AC188" s="65">
        <v>20</v>
      </c>
      <c r="AD188" s="15">
        <v>391911</v>
      </c>
      <c r="AE188" s="66">
        <v>255</v>
      </c>
      <c r="AF188" s="111">
        <v>21</v>
      </c>
      <c r="AG188" s="112">
        <v>322143</v>
      </c>
      <c r="AH188" s="113">
        <v>156</v>
      </c>
      <c r="AI188" s="65">
        <v>17</v>
      </c>
      <c r="AJ188" s="15">
        <v>508223</v>
      </c>
      <c r="AK188" s="66">
        <v>200</v>
      </c>
      <c r="AL188" s="84">
        <v>22</v>
      </c>
      <c r="AM188" s="85">
        <v>590795</v>
      </c>
      <c r="AN188" s="86">
        <v>139</v>
      </c>
      <c r="AO188" s="65">
        <v>28</v>
      </c>
      <c r="AP188" s="15">
        <v>493416</v>
      </c>
      <c r="AQ188" s="66">
        <v>105</v>
      </c>
      <c r="AR188" s="84">
        <v>32</v>
      </c>
      <c r="AS188" s="85">
        <v>456101</v>
      </c>
      <c r="AT188" s="86">
        <v>87</v>
      </c>
      <c r="AU188" s="65">
        <v>38</v>
      </c>
      <c r="AV188" s="15">
        <v>257261</v>
      </c>
      <c r="AW188" s="66">
        <v>109</v>
      </c>
      <c r="AX188" s="84">
        <v>35</v>
      </c>
      <c r="AY188" s="85">
        <v>215451</v>
      </c>
      <c r="AZ188" s="86">
        <v>96</v>
      </c>
      <c r="BA188" s="65">
        <v>35</v>
      </c>
      <c r="BB188" s="15">
        <v>231180</v>
      </c>
      <c r="BC188" s="66">
        <v>153</v>
      </c>
      <c r="BD188" s="84">
        <v>28</v>
      </c>
      <c r="BE188" s="85">
        <v>286073</v>
      </c>
      <c r="BF188" s="86">
        <v>266</v>
      </c>
      <c r="BG188" s="65">
        <v>35</v>
      </c>
      <c r="BH188" s="14">
        <v>181391</v>
      </c>
      <c r="BI188" s="64">
        <v>81</v>
      </c>
    </row>
    <row r="189" spans="1:61" x14ac:dyDescent="0.2">
      <c r="A189" s="45"/>
      <c r="B189" s="534"/>
      <c r="C189" s="535"/>
      <c r="D189" s="536"/>
      <c r="E189" s="452"/>
      <c r="F189" s="459"/>
      <c r="G189" s="453"/>
      <c r="H189" s="345"/>
      <c r="I189" s="345"/>
      <c r="J189" s="346"/>
      <c r="K189" s="454"/>
      <c r="L189" s="460"/>
      <c r="M189" s="456"/>
      <c r="N189" s="327"/>
      <c r="O189" s="327"/>
      <c r="P189" s="328"/>
      <c r="Q189" s="55"/>
      <c r="R189" s="55"/>
      <c r="S189" s="56"/>
      <c r="T189" s="151"/>
      <c r="U189" s="152"/>
      <c r="V189" s="153"/>
      <c r="W189" s="137"/>
      <c r="X189" s="41"/>
      <c r="Y189" s="138"/>
      <c r="Z189" s="151"/>
      <c r="AA189" s="152"/>
      <c r="AB189" s="153"/>
      <c r="AC189" s="137"/>
      <c r="AD189" s="41"/>
      <c r="AE189" s="138"/>
      <c r="AF189" s="151"/>
      <c r="AG189" s="152"/>
      <c r="AH189" s="153"/>
      <c r="AI189" s="137"/>
      <c r="AJ189" s="41"/>
      <c r="AK189" s="138"/>
      <c r="AL189" s="184"/>
      <c r="AM189" s="185"/>
      <c r="AN189" s="186"/>
      <c r="AO189" s="133"/>
      <c r="AP189" s="44"/>
      <c r="AQ189" s="134"/>
      <c r="AR189" s="151"/>
      <c r="AS189" s="152"/>
      <c r="AT189" s="153"/>
      <c r="AU189" s="137"/>
      <c r="AV189" s="41"/>
      <c r="AW189" s="138"/>
      <c r="AX189" s="142"/>
      <c r="AY189" s="143"/>
      <c r="AZ189" s="144"/>
      <c r="BA189" s="133"/>
      <c r="BB189" s="44"/>
      <c r="BC189" s="134"/>
      <c r="BD189" s="142"/>
      <c r="BE189" s="143"/>
      <c r="BF189" s="144"/>
      <c r="BG189" s="137"/>
      <c r="BH189" s="41"/>
      <c r="BI189" s="138"/>
    </row>
    <row r="190" spans="1:61" x14ac:dyDescent="0.2">
      <c r="A190" s="25" t="s">
        <v>62</v>
      </c>
      <c r="B190" s="436">
        <v>865</v>
      </c>
      <c r="C190" s="550" t="s">
        <v>603</v>
      </c>
      <c r="D190" s="551">
        <v>37</v>
      </c>
      <c r="E190" s="255">
        <v>888</v>
      </c>
      <c r="F190" s="35" t="s">
        <v>3627</v>
      </c>
      <c r="G190" s="256">
        <v>45</v>
      </c>
      <c r="H190" s="437">
        <v>996</v>
      </c>
      <c r="I190" s="437" t="s">
        <v>2852</v>
      </c>
      <c r="J190" s="438">
        <v>53</v>
      </c>
      <c r="K190" s="255">
        <v>1009</v>
      </c>
      <c r="L190" s="35" t="s">
        <v>2100</v>
      </c>
      <c r="M190" s="256">
        <v>54</v>
      </c>
      <c r="N190" s="437">
        <v>953</v>
      </c>
      <c r="O190" s="321" t="s">
        <v>1368</v>
      </c>
      <c r="P190" s="322">
        <v>78</v>
      </c>
      <c r="Q190" s="47">
        <v>933</v>
      </c>
      <c r="R190" s="47">
        <v>224530</v>
      </c>
      <c r="S190" s="60">
        <v>90</v>
      </c>
      <c r="T190" s="167">
        <v>766</v>
      </c>
      <c r="U190" s="164">
        <v>196587</v>
      </c>
      <c r="V190" s="168">
        <v>100</v>
      </c>
      <c r="W190" s="170">
        <v>856</v>
      </c>
      <c r="X190" s="48">
        <v>197669</v>
      </c>
      <c r="Y190" s="171">
        <v>113</v>
      </c>
      <c r="Z190" s="167">
        <v>667</v>
      </c>
      <c r="AA190" s="164">
        <v>194332</v>
      </c>
      <c r="AB190" s="168">
        <v>125</v>
      </c>
      <c r="AC190" s="170">
        <v>464</v>
      </c>
      <c r="AD190" s="48">
        <v>192341</v>
      </c>
      <c r="AE190" s="171">
        <v>189</v>
      </c>
      <c r="AF190" s="179">
        <v>606</v>
      </c>
      <c r="AG190" s="173">
        <v>200959</v>
      </c>
      <c r="AH190" s="180">
        <v>117</v>
      </c>
      <c r="AI190" s="170">
        <v>520</v>
      </c>
      <c r="AJ190" s="48">
        <v>202844</v>
      </c>
      <c r="AK190" s="171">
        <v>126</v>
      </c>
      <c r="AL190" s="167">
        <v>651</v>
      </c>
      <c r="AM190" s="164">
        <v>215163</v>
      </c>
      <c r="AN190" s="168">
        <v>117</v>
      </c>
      <c r="AO190" s="187">
        <v>906</v>
      </c>
      <c r="AP190" s="26">
        <v>230947</v>
      </c>
      <c r="AQ190" s="188">
        <v>102</v>
      </c>
      <c r="AR190" s="167">
        <v>910</v>
      </c>
      <c r="AS190" s="164">
        <v>232183</v>
      </c>
      <c r="AT190" s="168">
        <v>86</v>
      </c>
      <c r="AU190" s="187">
        <v>928</v>
      </c>
      <c r="AV190" s="26">
        <v>218790</v>
      </c>
      <c r="AW190" s="188">
        <v>88</v>
      </c>
      <c r="AX190" s="179">
        <v>872</v>
      </c>
      <c r="AY190" s="173">
        <v>214512</v>
      </c>
      <c r="AZ190" s="180">
        <v>79</v>
      </c>
      <c r="BA190" s="187">
        <v>789</v>
      </c>
      <c r="BB190" s="26">
        <v>195521</v>
      </c>
      <c r="BC190" s="188">
        <v>73</v>
      </c>
      <c r="BD190" s="179">
        <v>809</v>
      </c>
      <c r="BE190" s="173">
        <v>179317</v>
      </c>
      <c r="BF190" s="180">
        <v>70</v>
      </c>
      <c r="BG190" s="187">
        <v>740</v>
      </c>
      <c r="BH190" s="48">
        <v>163872</v>
      </c>
      <c r="BI190" s="171">
        <v>85</v>
      </c>
    </row>
    <row r="191" spans="1:61" x14ac:dyDescent="0.2">
      <c r="A191" s="23" t="s">
        <v>248</v>
      </c>
      <c r="B191" s="430">
        <v>11</v>
      </c>
      <c r="C191" s="524" t="s">
        <v>4373</v>
      </c>
      <c r="D191" s="525">
        <v>37</v>
      </c>
      <c r="E191" s="135">
        <v>16</v>
      </c>
      <c r="F191" s="499" t="s">
        <v>3612</v>
      </c>
      <c r="G191" s="136">
        <v>32</v>
      </c>
      <c r="H191" s="478">
        <v>16</v>
      </c>
      <c r="I191" s="478" t="s">
        <v>2837</v>
      </c>
      <c r="J191" s="478">
        <v>84</v>
      </c>
      <c r="K191" s="135">
        <v>16</v>
      </c>
      <c r="L191" t="s">
        <v>2085</v>
      </c>
      <c r="M191" s="136">
        <v>69</v>
      </c>
      <c r="N191" s="314">
        <v>8</v>
      </c>
      <c r="O191" s="315" t="s">
        <v>1324</v>
      </c>
      <c r="P191" s="316">
        <v>59</v>
      </c>
      <c r="Q191" s="285">
        <v>13</v>
      </c>
      <c r="R191" s="285" t="s">
        <v>590</v>
      </c>
      <c r="S191" s="285">
        <v>126</v>
      </c>
      <c r="T191" s="78">
        <v>12</v>
      </c>
      <c r="U191" s="79">
        <v>169329</v>
      </c>
      <c r="V191" s="80">
        <v>51</v>
      </c>
      <c r="W191" s="61">
        <v>9</v>
      </c>
      <c r="X191" s="13">
        <v>190033</v>
      </c>
      <c r="Y191" s="62">
        <v>120</v>
      </c>
      <c r="Z191" s="78">
        <v>11</v>
      </c>
      <c r="AA191" s="79">
        <v>192500</v>
      </c>
      <c r="AB191" s="80">
        <v>113</v>
      </c>
      <c r="AC191" s="61">
        <v>9</v>
      </c>
      <c r="AD191" s="13">
        <v>237611</v>
      </c>
      <c r="AE191" s="62">
        <v>140</v>
      </c>
      <c r="AF191" s="78">
        <v>7</v>
      </c>
      <c r="AG191" s="79">
        <v>180029</v>
      </c>
      <c r="AH191" s="80">
        <v>220</v>
      </c>
      <c r="AI191" s="61">
        <v>9</v>
      </c>
      <c r="AJ191" s="13">
        <v>243822</v>
      </c>
      <c r="AK191" s="62">
        <v>78</v>
      </c>
      <c r="AL191" s="78">
        <v>8</v>
      </c>
      <c r="AM191" s="79">
        <v>136562</v>
      </c>
      <c r="AN191" s="80">
        <v>86</v>
      </c>
      <c r="AO191" s="63">
        <v>23</v>
      </c>
      <c r="AP191" s="14">
        <v>227922</v>
      </c>
      <c r="AQ191" s="64">
        <v>85</v>
      </c>
      <c r="AR191" s="78">
        <v>19</v>
      </c>
      <c r="AS191" s="79">
        <v>216184</v>
      </c>
      <c r="AT191" s="80">
        <v>75</v>
      </c>
      <c r="AU191" s="63">
        <v>9</v>
      </c>
      <c r="AV191" s="14">
        <v>176367</v>
      </c>
      <c r="AW191" s="64">
        <v>87</v>
      </c>
      <c r="AX191" s="81">
        <v>11</v>
      </c>
      <c r="AY191" s="82">
        <v>182745</v>
      </c>
      <c r="AZ191" s="83">
        <v>100</v>
      </c>
      <c r="BA191" s="63">
        <v>14</v>
      </c>
      <c r="BB191" s="14">
        <v>189646</v>
      </c>
      <c r="BC191" s="64">
        <v>69</v>
      </c>
      <c r="BD191" s="120"/>
      <c r="BE191" s="121"/>
      <c r="BF191" s="122"/>
      <c r="BG191" s="105"/>
      <c r="BI191" s="64"/>
    </row>
    <row r="192" spans="1:61" x14ac:dyDescent="0.2">
      <c r="A192" s="23" t="s">
        <v>156</v>
      </c>
      <c r="B192" s="523">
        <v>12</v>
      </c>
      <c r="C192" s="524" t="s">
        <v>4374</v>
      </c>
      <c r="D192" s="525">
        <v>25</v>
      </c>
      <c r="E192" s="135">
        <v>17</v>
      </c>
      <c r="F192" s="499" t="s">
        <v>3613</v>
      </c>
      <c r="G192" s="136">
        <v>53</v>
      </c>
      <c r="H192" s="478">
        <v>17</v>
      </c>
      <c r="I192" s="478" t="s">
        <v>2838</v>
      </c>
      <c r="J192" s="478">
        <v>59</v>
      </c>
      <c r="K192" s="135">
        <v>15</v>
      </c>
      <c r="L192" t="s">
        <v>2086</v>
      </c>
      <c r="M192" s="136">
        <v>40</v>
      </c>
      <c r="N192" s="314">
        <v>12</v>
      </c>
      <c r="O192" s="315" t="s">
        <v>1325</v>
      </c>
      <c r="P192" s="316">
        <v>93</v>
      </c>
      <c r="Q192" s="285">
        <v>13</v>
      </c>
      <c r="R192" s="285" t="s">
        <v>591</v>
      </c>
      <c r="S192" s="285">
        <v>115</v>
      </c>
      <c r="T192" s="78">
        <v>8</v>
      </c>
      <c r="U192" s="79">
        <v>208675</v>
      </c>
      <c r="V192" s="80">
        <v>96</v>
      </c>
      <c r="W192" s="61">
        <v>10</v>
      </c>
      <c r="X192" s="13">
        <v>233885</v>
      </c>
      <c r="Y192" s="62">
        <v>140</v>
      </c>
      <c r="Z192" s="78">
        <v>4</v>
      </c>
      <c r="AA192" s="79">
        <v>245975</v>
      </c>
      <c r="AB192" s="80">
        <v>111</v>
      </c>
      <c r="AC192" s="61">
        <v>4</v>
      </c>
      <c r="AD192" s="13">
        <v>195125</v>
      </c>
      <c r="AE192" s="62">
        <v>137</v>
      </c>
      <c r="AF192" s="78">
        <v>8</v>
      </c>
      <c r="AG192" s="79">
        <v>200575</v>
      </c>
      <c r="AH192" s="80">
        <v>115</v>
      </c>
      <c r="AI192" s="61">
        <v>4</v>
      </c>
      <c r="AJ192" s="13">
        <v>262975</v>
      </c>
      <c r="AK192" s="62">
        <v>94</v>
      </c>
      <c r="AL192" s="78">
        <v>2</v>
      </c>
      <c r="AM192" s="79">
        <v>243000</v>
      </c>
      <c r="AN192" s="80">
        <v>80</v>
      </c>
      <c r="AO192" s="63">
        <v>15</v>
      </c>
      <c r="AP192" s="14">
        <v>244093</v>
      </c>
      <c r="AQ192" s="64">
        <v>136</v>
      </c>
      <c r="AR192" s="78">
        <v>5</v>
      </c>
      <c r="AS192" s="79">
        <v>233920</v>
      </c>
      <c r="AT192" s="80">
        <v>65</v>
      </c>
      <c r="AU192" s="63">
        <v>10</v>
      </c>
      <c r="AV192" s="14">
        <v>241160</v>
      </c>
      <c r="AW192" s="64">
        <v>94</v>
      </c>
      <c r="AX192" s="81">
        <v>12</v>
      </c>
      <c r="AY192" s="82">
        <v>233942</v>
      </c>
      <c r="AZ192" s="83">
        <v>70</v>
      </c>
      <c r="BA192" s="63">
        <v>8</v>
      </c>
      <c r="BB192" s="14">
        <v>352694</v>
      </c>
      <c r="BC192" s="64">
        <v>35</v>
      </c>
      <c r="BD192" s="120"/>
      <c r="BE192" s="121"/>
      <c r="BF192" s="122"/>
      <c r="BG192" s="105"/>
      <c r="BI192" s="64"/>
    </row>
    <row r="193" spans="1:61" x14ac:dyDescent="0.2">
      <c r="A193" s="23" t="s">
        <v>63</v>
      </c>
      <c r="B193" s="523">
        <v>21</v>
      </c>
      <c r="C193" s="524" t="s">
        <v>4375</v>
      </c>
      <c r="D193" s="525">
        <v>54</v>
      </c>
      <c r="E193" s="135">
        <v>22</v>
      </c>
      <c r="F193" s="499" t="s">
        <v>3614</v>
      </c>
      <c r="G193" s="136">
        <v>69</v>
      </c>
      <c r="H193" s="478">
        <v>18</v>
      </c>
      <c r="I193" s="478" t="s">
        <v>2839</v>
      </c>
      <c r="J193" s="478">
        <v>74</v>
      </c>
      <c r="K193" s="135">
        <v>19</v>
      </c>
      <c r="L193" t="s">
        <v>2087</v>
      </c>
      <c r="M193" s="136">
        <v>73</v>
      </c>
      <c r="N193" s="314">
        <v>26</v>
      </c>
      <c r="O193" s="315" t="s">
        <v>1326</v>
      </c>
      <c r="P193" s="316">
        <v>108</v>
      </c>
      <c r="Q193" s="285">
        <v>16</v>
      </c>
      <c r="R193" s="285" t="s">
        <v>592</v>
      </c>
      <c r="S193" s="285">
        <v>87</v>
      </c>
      <c r="T193" s="78">
        <v>9</v>
      </c>
      <c r="U193" s="79">
        <v>362444</v>
      </c>
      <c r="V193" s="80">
        <v>119</v>
      </c>
      <c r="W193" s="61">
        <v>17</v>
      </c>
      <c r="X193" s="13">
        <v>411778</v>
      </c>
      <c r="Y193" s="62">
        <v>97</v>
      </c>
      <c r="Z193" s="78">
        <v>12</v>
      </c>
      <c r="AA193" s="79">
        <v>287679</v>
      </c>
      <c r="AB193" s="80">
        <v>95</v>
      </c>
      <c r="AC193" s="61">
        <v>9</v>
      </c>
      <c r="AD193" s="13">
        <v>294006</v>
      </c>
      <c r="AE193" s="62">
        <v>99</v>
      </c>
      <c r="AF193" s="78">
        <v>8</v>
      </c>
      <c r="AG193" s="79">
        <v>343738</v>
      </c>
      <c r="AH193" s="80">
        <v>53</v>
      </c>
      <c r="AI193" s="61">
        <v>9</v>
      </c>
      <c r="AJ193" s="13">
        <v>296311</v>
      </c>
      <c r="AK193" s="62">
        <v>138</v>
      </c>
      <c r="AL193" s="78">
        <v>10</v>
      </c>
      <c r="AM193" s="79">
        <v>318608</v>
      </c>
      <c r="AN193" s="80">
        <v>103</v>
      </c>
      <c r="AO193" s="63">
        <v>13</v>
      </c>
      <c r="AP193" s="14">
        <v>319072</v>
      </c>
      <c r="AQ193" s="64">
        <v>137</v>
      </c>
      <c r="AR193" s="78">
        <v>12</v>
      </c>
      <c r="AS193" s="79">
        <v>402400</v>
      </c>
      <c r="AT193" s="80">
        <v>86</v>
      </c>
      <c r="AU193" s="63">
        <v>16</v>
      </c>
      <c r="AV193" s="14">
        <v>324206</v>
      </c>
      <c r="AW193" s="64">
        <v>120</v>
      </c>
      <c r="AX193" s="81">
        <v>11</v>
      </c>
      <c r="AY193" s="82">
        <v>260218</v>
      </c>
      <c r="AZ193" s="83">
        <v>117</v>
      </c>
      <c r="BA193" s="63">
        <v>16</v>
      </c>
      <c r="BB193" s="14">
        <v>309513</v>
      </c>
      <c r="BC193" s="64">
        <v>80</v>
      </c>
      <c r="BD193" s="81">
        <v>17</v>
      </c>
      <c r="BE193" s="82">
        <v>297837</v>
      </c>
      <c r="BF193" s="83">
        <v>87</v>
      </c>
      <c r="BG193" s="63">
        <v>18</v>
      </c>
      <c r="BH193" s="14">
        <v>248466</v>
      </c>
      <c r="BI193" s="64">
        <v>70</v>
      </c>
    </row>
    <row r="194" spans="1:61" x14ac:dyDescent="0.2">
      <c r="A194" s="23" t="s">
        <v>64</v>
      </c>
      <c r="B194" s="523">
        <v>20</v>
      </c>
      <c r="C194" s="524" t="s">
        <v>4376</v>
      </c>
      <c r="D194" s="525">
        <v>61</v>
      </c>
      <c r="E194" s="135">
        <v>14</v>
      </c>
      <c r="F194" s="499" t="s">
        <v>3615</v>
      </c>
      <c r="G194" s="136">
        <v>96</v>
      </c>
      <c r="H194" s="478">
        <v>22</v>
      </c>
      <c r="I194" s="478" t="s">
        <v>2840</v>
      </c>
      <c r="J194" s="478">
        <v>91</v>
      </c>
      <c r="K194" s="135">
        <v>20</v>
      </c>
      <c r="L194" t="s">
        <v>2088</v>
      </c>
      <c r="M194" s="136">
        <v>62</v>
      </c>
      <c r="N194" s="314">
        <v>19</v>
      </c>
      <c r="O194" s="315" t="s">
        <v>1327</v>
      </c>
      <c r="P194" s="316">
        <v>54</v>
      </c>
      <c r="Q194" s="285">
        <v>20</v>
      </c>
      <c r="R194" s="285" t="s">
        <v>593</v>
      </c>
      <c r="S194" s="285">
        <v>84</v>
      </c>
      <c r="T194" s="78">
        <v>15</v>
      </c>
      <c r="U194" s="79">
        <v>187337</v>
      </c>
      <c r="V194" s="80">
        <v>117</v>
      </c>
      <c r="W194" s="61">
        <v>19</v>
      </c>
      <c r="X194" s="13">
        <v>235362</v>
      </c>
      <c r="Y194" s="62">
        <v>104</v>
      </c>
      <c r="Z194" s="78">
        <v>8</v>
      </c>
      <c r="AA194" s="79">
        <v>264550</v>
      </c>
      <c r="AB194" s="80">
        <v>82</v>
      </c>
      <c r="AC194" s="61">
        <v>12</v>
      </c>
      <c r="AD194" s="13">
        <v>182162</v>
      </c>
      <c r="AE194" s="62">
        <v>129</v>
      </c>
      <c r="AF194" s="78">
        <v>16</v>
      </c>
      <c r="AG194" s="79">
        <v>195731</v>
      </c>
      <c r="AH194" s="80">
        <v>53</v>
      </c>
      <c r="AI194" s="61">
        <v>6</v>
      </c>
      <c r="AJ194" s="13">
        <v>199033</v>
      </c>
      <c r="AK194" s="62">
        <v>158</v>
      </c>
      <c r="AL194" s="78">
        <v>13</v>
      </c>
      <c r="AM194" s="79">
        <v>300323</v>
      </c>
      <c r="AN194" s="80">
        <v>188</v>
      </c>
      <c r="AO194" s="63">
        <v>17</v>
      </c>
      <c r="AP194" s="14">
        <v>227065</v>
      </c>
      <c r="AQ194" s="64">
        <v>153</v>
      </c>
      <c r="AR194" s="78">
        <v>15</v>
      </c>
      <c r="AS194" s="79">
        <v>293387</v>
      </c>
      <c r="AT194" s="80">
        <v>70</v>
      </c>
      <c r="AU194" s="63">
        <v>22</v>
      </c>
      <c r="AV194" s="14">
        <v>263300</v>
      </c>
      <c r="AW194" s="64">
        <v>64</v>
      </c>
      <c r="AX194" s="81">
        <v>16</v>
      </c>
      <c r="AY194" s="82">
        <v>232516</v>
      </c>
      <c r="AZ194" s="83">
        <v>85</v>
      </c>
      <c r="BA194" s="63">
        <v>13</v>
      </c>
      <c r="BB194" s="14">
        <v>352280</v>
      </c>
      <c r="BC194" s="64">
        <v>109</v>
      </c>
      <c r="BD194" s="81">
        <v>14</v>
      </c>
      <c r="BE194" s="82">
        <v>182772</v>
      </c>
      <c r="BF194" s="83">
        <v>82</v>
      </c>
      <c r="BG194" s="63">
        <v>10</v>
      </c>
      <c r="BH194" s="14">
        <v>199540</v>
      </c>
      <c r="BI194" s="64">
        <v>113</v>
      </c>
    </row>
    <row r="195" spans="1:61" x14ac:dyDescent="0.2">
      <c r="A195" s="20" t="s">
        <v>65</v>
      </c>
      <c r="B195" s="523">
        <v>113</v>
      </c>
      <c r="C195" s="524" t="s">
        <v>4377</v>
      </c>
      <c r="D195" s="525">
        <v>32</v>
      </c>
      <c r="E195" s="135">
        <v>125</v>
      </c>
      <c r="F195" s="499" t="s">
        <v>3616</v>
      </c>
      <c r="G195" s="136">
        <v>38</v>
      </c>
      <c r="H195" s="478">
        <v>135</v>
      </c>
      <c r="I195" s="478" t="s">
        <v>2841</v>
      </c>
      <c r="J195" s="478">
        <v>34</v>
      </c>
      <c r="K195" s="135">
        <v>154</v>
      </c>
      <c r="L195" t="s">
        <v>2089</v>
      </c>
      <c r="M195" s="136">
        <v>45</v>
      </c>
      <c r="N195" s="314">
        <v>131</v>
      </c>
      <c r="O195" s="315" t="s">
        <v>1328</v>
      </c>
      <c r="P195" s="316">
        <v>59</v>
      </c>
      <c r="Q195" s="285">
        <v>136</v>
      </c>
      <c r="R195" s="285" t="s">
        <v>594</v>
      </c>
      <c r="S195" s="285">
        <v>79</v>
      </c>
      <c r="T195" s="81">
        <v>117</v>
      </c>
      <c r="U195" s="82">
        <v>228573</v>
      </c>
      <c r="V195" s="83">
        <v>86</v>
      </c>
      <c r="W195" s="63">
        <v>134</v>
      </c>
      <c r="X195" s="14">
        <v>218734</v>
      </c>
      <c r="Y195" s="64">
        <v>103</v>
      </c>
      <c r="Z195" s="81">
        <v>115</v>
      </c>
      <c r="AA195" s="82">
        <v>208563</v>
      </c>
      <c r="AB195" s="83">
        <v>136</v>
      </c>
      <c r="AC195" s="63">
        <v>69</v>
      </c>
      <c r="AD195" s="14">
        <v>208550</v>
      </c>
      <c r="AE195" s="64">
        <v>112</v>
      </c>
      <c r="AF195" s="78">
        <v>103</v>
      </c>
      <c r="AG195" s="79">
        <v>218689</v>
      </c>
      <c r="AH195" s="80">
        <v>102</v>
      </c>
      <c r="AI195" s="63">
        <v>82</v>
      </c>
      <c r="AJ195" s="14">
        <v>227387</v>
      </c>
      <c r="AK195" s="64">
        <v>103</v>
      </c>
      <c r="AL195" s="81">
        <v>106</v>
      </c>
      <c r="AM195" s="82">
        <v>226319</v>
      </c>
      <c r="AN195" s="83">
        <v>84</v>
      </c>
      <c r="AO195" s="63">
        <v>152</v>
      </c>
      <c r="AP195" s="14">
        <v>243748</v>
      </c>
      <c r="AQ195" s="64">
        <v>101</v>
      </c>
      <c r="AR195" s="81">
        <v>154</v>
      </c>
      <c r="AS195" s="82">
        <v>240536</v>
      </c>
      <c r="AT195" s="83">
        <v>74</v>
      </c>
      <c r="AU195" s="63">
        <v>136</v>
      </c>
      <c r="AV195" s="14">
        <v>251596</v>
      </c>
      <c r="AW195" s="64">
        <v>70</v>
      </c>
      <c r="AX195" s="81">
        <v>144</v>
      </c>
      <c r="AY195" s="82">
        <v>257638</v>
      </c>
      <c r="AZ195" s="83">
        <v>68</v>
      </c>
      <c r="BA195" s="63">
        <v>130</v>
      </c>
      <c r="BB195" s="14">
        <v>216430</v>
      </c>
      <c r="BC195" s="64">
        <v>62</v>
      </c>
      <c r="BD195" s="81">
        <v>133</v>
      </c>
      <c r="BE195" s="82">
        <v>203936</v>
      </c>
      <c r="BF195" s="83">
        <v>74</v>
      </c>
      <c r="BG195" s="63">
        <v>144</v>
      </c>
      <c r="BH195" s="14">
        <v>171962</v>
      </c>
      <c r="BI195" s="64">
        <v>57</v>
      </c>
    </row>
    <row r="196" spans="1:61" x14ac:dyDescent="0.2">
      <c r="A196" s="20" t="s">
        <v>66</v>
      </c>
      <c r="B196" s="523">
        <v>145</v>
      </c>
      <c r="C196" s="524" t="s">
        <v>4378</v>
      </c>
      <c r="D196" s="525">
        <v>48</v>
      </c>
      <c r="E196" s="135">
        <v>133</v>
      </c>
      <c r="F196" s="499" t="s">
        <v>3617</v>
      </c>
      <c r="G196" s="136">
        <v>45</v>
      </c>
      <c r="H196" s="478">
        <v>152</v>
      </c>
      <c r="I196" s="478" t="s">
        <v>2842</v>
      </c>
      <c r="J196" s="478">
        <v>72</v>
      </c>
      <c r="K196" s="135">
        <v>169</v>
      </c>
      <c r="L196" t="s">
        <v>2090</v>
      </c>
      <c r="M196" s="136">
        <v>68</v>
      </c>
      <c r="N196" s="314">
        <v>145</v>
      </c>
      <c r="O196" s="315" t="s">
        <v>1329</v>
      </c>
      <c r="P196" s="316">
        <v>100</v>
      </c>
      <c r="Q196" s="285">
        <v>150</v>
      </c>
      <c r="R196" s="285" t="s">
        <v>595</v>
      </c>
      <c r="S196" s="285">
        <v>90</v>
      </c>
      <c r="T196" s="81">
        <v>118</v>
      </c>
      <c r="U196" s="81">
        <v>164010</v>
      </c>
      <c r="V196" s="83">
        <v>102</v>
      </c>
      <c r="W196" s="63">
        <v>150</v>
      </c>
      <c r="X196" s="14">
        <v>164844</v>
      </c>
      <c r="Y196" s="64">
        <v>141</v>
      </c>
      <c r="Z196" s="81">
        <v>84</v>
      </c>
      <c r="AA196" s="82">
        <v>141333</v>
      </c>
      <c r="AB196" s="83">
        <v>157</v>
      </c>
      <c r="AC196" s="63">
        <v>79</v>
      </c>
      <c r="AD196" s="14">
        <v>167566</v>
      </c>
      <c r="AE196" s="64">
        <v>145</v>
      </c>
      <c r="AF196" s="78">
        <v>112</v>
      </c>
      <c r="AG196" s="79">
        <v>180227</v>
      </c>
      <c r="AH196" s="80">
        <v>126</v>
      </c>
      <c r="AI196" s="63">
        <v>81</v>
      </c>
      <c r="AJ196" s="14">
        <v>178968</v>
      </c>
      <c r="AK196" s="64">
        <v>149</v>
      </c>
      <c r="AL196" s="81">
        <v>105</v>
      </c>
      <c r="AM196" s="82">
        <v>190930</v>
      </c>
      <c r="AN196" s="83">
        <v>114</v>
      </c>
      <c r="AO196" s="63">
        <v>121</v>
      </c>
      <c r="AP196" s="14">
        <v>198455</v>
      </c>
      <c r="AQ196" s="64">
        <v>90</v>
      </c>
      <c r="AR196" s="81">
        <v>122</v>
      </c>
      <c r="AS196" s="82">
        <v>207743</v>
      </c>
      <c r="AT196" s="83">
        <v>77</v>
      </c>
      <c r="AU196" s="63">
        <v>153</v>
      </c>
      <c r="AV196" s="14">
        <v>207012</v>
      </c>
      <c r="AW196" s="64">
        <v>80</v>
      </c>
      <c r="AX196" s="81">
        <v>164</v>
      </c>
      <c r="AY196" s="82">
        <v>186447</v>
      </c>
      <c r="AZ196" s="83">
        <v>122</v>
      </c>
      <c r="BA196" s="63">
        <v>113</v>
      </c>
      <c r="BB196" s="14">
        <v>162973</v>
      </c>
      <c r="BC196" s="64">
        <v>86</v>
      </c>
      <c r="BD196" s="81">
        <v>149</v>
      </c>
      <c r="BE196" s="82">
        <v>160214</v>
      </c>
      <c r="BF196" s="83">
        <v>71</v>
      </c>
      <c r="BG196" s="63">
        <v>95</v>
      </c>
      <c r="BH196" s="14">
        <v>146083</v>
      </c>
      <c r="BI196" s="64">
        <v>75</v>
      </c>
    </row>
    <row r="197" spans="1:61" x14ac:dyDescent="0.2">
      <c r="A197" s="20" t="s">
        <v>67</v>
      </c>
      <c r="B197" s="523">
        <v>84</v>
      </c>
      <c r="C197" s="524" t="s">
        <v>4379</v>
      </c>
      <c r="D197" s="525">
        <v>30</v>
      </c>
      <c r="E197" s="135">
        <v>90</v>
      </c>
      <c r="F197" s="499" t="s">
        <v>3618</v>
      </c>
      <c r="G197" s="136">
        <v>35</v>
      </c>
      <c r="H197" s="478">
        <v>96</v>
      </c>
      <c r="I197" s="478" t="s">
        <v>2843</v>
      </c>
      <c r="J197" s="478">
        <v>48</v>
      </c>
      <c r="K197" s="135">
        <v>101</v>
      </c>
      <c r="L197" t="s">
        <v>2091</v>
      </c>
      <c r="M197" s="136">
        <v>41</v>
      </c>
      <c r="N197" s="314">
        <v>89</v>
      </c>
      <c r="O197" s="315" t="s">
        <v>1330</v>
      </c>
      <c r="P197" s="316">
        <v>77</v>
      </c>
      <c r="Q197" s="285">
        <v>93</v>
      </c>
      <c r="R197" s="285" t="s">
        <v>596</v>
      </c>
      <c r="S197" s="285">
        <v>82</v>
      </c>
      <c r="T197" s="81">
        <v>79</v>
      </c>
      <c r="U197" s="82">
        <v>209620</v>
      </c>
      <c r="V197" s="83">
        <v>102</v>
      </c>
      <c r="W197" s="63">
        <v>82</v>
      </c>
      <c r="X197" s="14">
        <v>193809</v>
      </c>
      <c r="Y197" s="64">
        <v>101</v>
      </c>
      <c r="Z197" s="81">
        <v>61</v>
      </c>
      <c r="AA197" s="82">
        <v>203539</v>
      </c>
      <c r="AB197" s="83">
        <v>121</v>
      </c>
      <c r="AC197" s="63">
        <v>43</v>
      </c>
      <c r="AD197" s="14">
        <v>203018</v>
      </c>
      <c r="AE197" s="64">
        <v>130</v>
      </c>
      <c r="AF197" s="78">
        <v>50</v>
      </c>
      <c r="AG197" s="79">
        <v>216635</v>
      </c>
      <c r="AH197" s="80">
        <v>136</v>
      </c>
      <c r="AI197" s="63">
        <v>39</v>
      </c>
      <c r="AJ197" s="14">
        <v>219367</v>
      </c>
      <c r="AK197" s="64">
        <v>124</v>
      </c>
      <c r="AL197" s="81">
        <v>71</v>
      </c>
      <c r="AM197" s="82">
        <v>218090</v>
      </c>
      <c r="AN197" s="83">
        <v>182</v>
      </c>
      <c r="AO197" s="63">
        <v>83</v>
      </c>
      <c r="AP197" s="14">
        <v>242642</v>
      </c>
      <c r="AQ197" s="64">
        <v>128</v>
      </c>
      <c r="AR197" s="81">
        <v>93</v>
      </c>
      <c r="AS197" s="82">
        <v>233542</v>
      </c>
      <c r="AT197" s="83">
        <v>133</v>
      </c>
      <c r="AU197" s="63">
        <v>78</v>
      </c>
      <c r="AV197" s="14">
        <v>227190</v>
      </c>
      <c r="AW197" s="64">
        <v>155</v>
      </c>
      <c r="AX197" s="81">
        <v>67</v>
      </c>
      <c r="AY197" s="82">
        <v>219716</v>
      </c>
      <c r="AZ197" s="83">
        <v>92</v>
      </c>
      <c r="BA197" s="63">
        <v>67</v>
      </c>
      <c r="BB197" s="14">
        <v>213619</v>
      </c>
      <c r="BC197" s="64">
        <v>62</v>
      </c>
      <c r="BD197" s="81">
        <v>48</v>
      </c>
      <c r="BE197" s="82">
        <v>180461</v>
      </c>
      <c r="BF197" s="83">
        <v>72</v>
      </c>
      <c r="BG197" s="63">
        <v>50</v>
      </c>
      <c r="BH197" s="14">
        <v>159006</v>
      </c>
      <c r="BI197" s="64">
        <v>91</v>
      </c>
    </row>
    <row r="198" spans="1:61" x14ac:dyDescent="0.2">
      <c r="A198" s="20" t="s">
        <v>157</v>
      </c>
      <c r="B198" s="523">
        <v>34</v>
      </c>
      <c r="C198" s="524" t="s">
        <v>4380</v>
      </c>
      <c r="D198" s="525">
        <v>33</v>
      </c>
      <c r="E198" s="135">
        <v>39</v>
      </c>
      <c r="F198" s="499" t="s">
        <v>3619</v>
      </c>
      <c r="G198" s="136">
        <v>43</v>
      </c>
      <c r="H198" s="478">
        <v>41</v>
      </c>
      <c r="I198" s="478" t="s">
        <v>2844</v>
      </c>
      <c r="J198" s="478">
        <v>40</v>
      </c>
      <c r="K198" s="135">
        <v>36</v>
      </c>
      <c r="L198" t="s">
        <v>2092</v>
      </c>
      <c r="M198" s="136">
        <v>53</v>
      </c>
      <c r="N198" s="314">
        <v>35</v>
      </c>
      <c r="O198" s="315" t="s">
        <v>1331</v>
      </c>
      <c r="P198" s="316">
        <v>70</v>
      </c>
      <c r="Q198" s="285">
        <v>50</v>
      </c>
      <c r="R198" s="285" t="s">
        <v>597</v>
      </c>
      <c r="S198" s="285">
        <v>98</v>
      </c>
      <c r="T198" s="81">
        <v>37</v>
      </c>
      <c r="U198" s="82">
        <v>159397</v>
      </c>
      <c r="V198" s="83">
        <v>88</v>
      </c>
      <c r="W198" s="63">
        <v>28</v>
      </c>
      <c r="X198" s="14">
        <v>172655</v>
      </c>
      <c r="Y198" s="64">
        <v>157</v>
      </c>
      <c r="Z198" s="81">
        <v>34</v>
      </c>
      <c r="AA198" s="82">
        <v>143644</v>
      </c>
      <c r="AB198" s="83">
        <v>135</v>
      </c>
      <c r="AC198" s="63">
        <v>16</v>
      </c>
      <c r="AD198" s="14">
        <v>166732</v>
      </c>
      <c r="AE198" s="64">
        <v>145</v>
      </c>
      <c r="AF198" s="78">
        <v>26</v>
      </c>
      <c r="AG198" s="79">
        <v>157233</v>
      </c>
      <c r="AH198" s="80">
        <v>113</v>
      </c>
      <c r="AI198" s="63">
        <v>30</v>
      </c>
      <c r="AJ198" s="14">
        <v>162550</v>
      </c>
      <c r="AK198" s="64">
        <v>216</v>
      </c>
      <c r="AL198" s="81">
        <v>30</v>
      </c>
      <c r="AM198" s="82">
        <v>192940</v>
      </c>
      <c r="AN198" s="83">
        <v>138</v>
      </c>
      <c r="AO198" s="63">
        <v>36</v>
      </c>
      <c r="AP198" s="14">
        <v>188175</v>
      </c>
      <c r="AQ198" s="64">
        <v>116</v>
      </c>
      <c r="AR198" s="81">
        <v>50</v>
      </c>
      <c r="AS198" s="82">
        <v>206709</v>
      </c>
      <c r="AT198" s="83">
        <v>117</v>
      </c>
      <c r="AU198" s="63">
        <v>54</v>
      </c>
      <c r="AV198" s="14">
        <v>184322</v>
      </c>
      <c r="AW198" s="64">
        <v>88</v>
      </c>
      <c r="AX198" s="81">
        <v>29</v>
      </c>
      <c r="AY198" s="82">
        <v>164707</v>
      </c>
      <c r="AZ198" s="83">
        <v>75</v>
      </c>
      <c r="BA198" s="63">
        <v>20</v>
      </c>
      <c r="BB198" s="14">
        <v>161975</v>
      </c>
      <c r="BC198" s="64">
        <v>64</v>
      </c>
      <c r="BD198" s="81"/>
      <c r="BE198" s="82"/>
      <c r="BF198" s="83"/>
      <c r="BG198" s="63"/>
      <c r="BI198" s="64"/>
    </row>
    <row r="199" spans="1:61" x14ac:dyDescent="0.2">
      <c r="A199" s="20" t="s">
        <v>141</v>
      </c>
      <c r="B199" s="523">
        <v>6</v>
      </c>
      <c r="C199" s="524" t="s">
        <v>4381</v>
      </c>
      <c r="D199" s="525">
        <v>21</v>
      </c>
      <c r="E199" s="135">
        <v>6</v>
      </c>
      <c r="F199" s="499" t="s">
        <v>3620</v>
      </c>
      <c r="G199" s="136">
        <v>68</v>
      </c>
      <c r="H199" s="478">
        <v>10</v>
      </c>
      <c r="I199" s="478" t="s">
        <v>2845</v>
      </c>
      <c r="J199" s="478">
        <v>70</v>
      </c>
      <c r="K199" s="135">
        <v>16</v>
      </c>
      <c r="L199" t="s">
        <v>2093</v>
      </c>
      <c r="M199" s="136">
        <v>49</v>
      </c>
      <c r="N199" s="314">
        <v>6</v>
      </c>
      <c r="O199" s="315" t="s">
        <v>1332</v>
      </c>
      <c r="P199" s="316">
        <v>109</v>
      </c>
      <c r="Q199" s="285">
        <v>10</v>
      </c>
      <c r="R199" s="285" t="s">
        <v>598</v>
      </c>
      <c r="S199" s="285">
        <v>104</v>
      </c>
      <c r="T199" s="81">
        <v>8</v>
      </c>
      <c r="U199" s="82">
        <v>118875</v>
      </c>
      <c r="V199" s="83">
        <v>125</v>
      </c>
      <c r="W199" s="63">
        <v>9</v>
      </c>
      <c r="X199" s="14">
        <v>133530</v>
      </c>
      <c r="Y199" s="64">
        <v>170</v>
      </c>
      <c r="Z199" s="81">
        <v>2</v>
      </c>
      <c r="AA199" s="82">
        <v>132450</v>
      </c>
      <c r="AB199" s="83">
        <v>214</v>
      </c>
      <c r="AC199" s="63">
        <v>4</v>
      </c>
      <c r="AD199" s="14">
        <v>163125</v>
      </c>
      <c r="AE199" s="64">
        <v>266</v>
      </c>
      <c r="AF199" s="78">
        <v>3</v>
      </c>
      <c r="AG199" s="79">
        <v>158500</v>
      </c>
      <c r="AH199" s="80">
        <v>50</v>
      </c>
      <c r="AI199" s="63">
        <v>5</v>
      </c>
      <c r="AJ199" s="14">
        <v>175960</v>
      </c>
      <c r="AK199" s="64">
        <v>252</v>
      </c>
      <c r="AL199" s="81">
        <v>4</v>
      </c>
      <c r="AM199" s="82">
        <v>181625</v>
      </c>
      <c r="AN199" s="83">
        <v>91</v>
      </c>
      <c r="AO199" s="63">
        <v>12</v>
      </c>
      <c r="AP199" s="14">
        <v>170696</v>
      </c>
      <c r="AQ199" s="64">
        <v>88</v>
      </c>
      <c r="AR199" s="81">
        <v>1</v>
      </c>
      <c r="AS199" s="82">
        <v>245000</v>
      </c>
      <c r="AT199" s="83">
        <v>22</v>
      </c>
      <c r="AU199" s="63">
        <v>0</v>
      </c>
      <c r="AV199" s="14"/>
      <c r="AW199" s="64"/>
      <c r="AX199" s="81">
        <v>4</v>
      </c>
      <c r="AY199" s="82">
        <v>208350</v>
      </c>
      <c r="AZ199" s="83">
        <v>39</v>
      </c>
      <c r="BA199" s="63">
        <v>7</v>
      </c>
      <c r="BB199" s="14">
        <v>197769</v>
      </c>
      <c r="BC199" s="64">
        <v>44</v>
      </c>
      <c r="BD199" s="81"/>
      <c r="BE199" s="82"/>
      <c r="BF199" s="83"/>
      <c r="BG199" s="63"/>
      <c r="BI199" s="64"/>
    </row>
    <row r="200" spans="1:61" x14ac:dyDescent="0.2">
      <c r="A200" s="20" t="s">
        <v>158</v>
      </c>
      <c r="B200" s="523">
        <v>17</v>
      </c>
      <c r="C200" s="524" t="s">
        <v>4382</v>
      </c>
      <c r="D200" s="525">
        <v>64</v>
      </c>
      <c r="E200" s="135">
        <v>18</v>
      </c>
      <c r="F200" s="499" t="s">
        <v>3621</v>
      </c>
      <c r="G200" s="136">
        <v>52</v>
      </c>
      <c r="H200" s="478">
        <v>18</v>
      </c>
      <c r="I200" s="478" t="s">
        <v>2846</v>
      </c>
      <c r="J200" s="478">
        <v>98</v>
      </c>
      <c r="K200" s="135">
        <v>11</v>
      </c>
      <c r="L200" t="s">
        <v>2094</v>
      </c>
      <c r="M200" s="136">
        <v>89</v>
      </c>
      <c r="N200" s="314">
        <v>13</v>
      </c>
      <c r="O200" s="315" t="s">
        <v>1333</v>
      </c>
      <c r="P200" s="316">
        <v>44</v>
      </c>
      <c r="Q200" s="285">
        <v>16</v>
      </c>
      <c r="R200" s="285" t="s">
        <v>599</v>
      </c>
      <c r="S200" s="285">
        <v>101</v>
      </c>
      <c r="T200" s="81">
        <v>18</v>
      </c>
      <c r="U200" s="82">
        <v>293243</v>
      </c>
      <c r="V200" s="83">
        <v>99</v>
      </c>
      <c r="W200" s="63">
        <v>9</v>
      </c>
      <c r="X200" s="14">
        <v>270467</v>
      </c>
      <c r="Y200" s="64">
        <v>90</v>
      </c>
      <c r="Z200" s="81">
        <v>12</v>
      </c>
      <c r="AA200" s="82">
        <v>345667</v>
      </c>
      <c r="AB200" s="83">
        <v>65</v>
      </c>
      <c r="AC200" s="63">
        <v>3</v>
      </c>
      <c r="AD200" s="14">
        <v>186967</v>
      </c>
      <c r="AE200" s="64">
        <v>84</v>
      </c>
      <c r="AF200" s="78">
        <v>5</v>
      </c>
      <c r="AG200" s="79">
        <v>208700</v>
      </c>
      <c r="AH200" s="80">
        <v>173</v>
      </c>
      <c r="AI200" s="63">
        <v>6</v>
      </c>
      <c r="AJ200" s="14">
        <v>299500</v>
      </c>
      <c r="AK200" s="64">
        <v>153</v>
      </c>
      <c r="AL200" s="81">
        <v>7</v>
      </c>
      <c r="AM200" s="82">
        <v>276529</v>
      </c>
      <c r="AN200" s="83">
        <v>136</v>
      </c>
      <c r="AO200" s="63">
        <v>13</v>
      </c>
      <c r="AP200" s="14">
        <v>315046</v>
      </c>
      <c r="AQ200" s="64">
        <v>124</v>
      </c>
      <c r="AR200" s="81">
        <v>17</v>
      </c>
      <c r="AS200" s="82">
        <v>308112</v>
      </c>
      <c r="AT200" s="83">
        <v>116</v>
      </c>
      <c r="AU200" s="63">
        <v>10</v>
      </c>
      <c r="AV200" s="14">
        <v>358490</v>
      </c>
      <c r="AW200" s="64">
        <v>99</v>
      </c>
      <c r="AX200" s="81">
        <v>12</v>
      </c>
      <c r="AY200" s="82">
        <v>304862</v>
      </c>
      <c r="AZ200" s="83">
        <v>66</v>
      </c>
      <c r="BA200" s="63">
        <v>17</v>
      </c>
      <c r="BB200" s="14">
        <v>281044</v>
      </c>
      <c r="BC200" s="64">
        <v>57</v>
      </c>
      <c r="BD200" s="81"/>
      <c r="BE200" s="82"/>
      <c r="BF200" s="83"/>
      <c r="BG200" s="63"/>
      <c r="BI200" s="64"/>
    </row>
    <row r="201" spans="1:61" x14ac:dyDescent="0.2">
      <c r="A201" s="20" t="s">
        <v>68</v>
      </c>
      <c r="B201" s="523">
        <v>72</v>
      </c>
      <c r="C201" s="524" t="s">
        <v>4383</v>
      </c>
      <c r="D201" s="525">
        <v>39</v>
      </c>
      <c r="E201" s="135">
        <v>58</v>
      </c>
      <c r="F201" s="499" t="s">
        <v>3622</v>
      </c>
      <c r="G201" s="136">
        <v>44</v>
      </c>
      <c r="H201" s="478">
        <v>74</v>
      </c>
      <c r="I201" s="478" t="s">
        <v>2847</v>
      </c>
      <c r="J201" s="478">
        <v>45</v>
      </c>
      <c r="K201" s="135">
        <v>53</v>
      </c>
      <c r="L201" t="s">
        <v>2095</v>
      </c>
      <c r="M201" s="136">
        <v>51</v>
      </c>
      <c r="N201" s="314">
        <v>67</v>
      </c>
      <c r="O201" s="315" t="s">
        <v>1334</v>
      </c>
      <c r="P201" s="316">
        <v>82</v>
      </c>
      <c r="Q201" s="285">
        <v>74</v>
      </c>
      <c r="R201" s="285" t="s">
        <v>600</v>
      </c>
      <c r="S201" s="285">
        <v>86</v>
      </c>
      <c r="T201" s="81">
        <v>49</v>
      </c>
      <c r="U201" s="82">
        <v>300026</v>
      </c>
      <c r="V201" s="83">
        <v>138</v>
      </c>
      <c r="W201" s="63">
        <v>54</v>
      </c>
      <c r="X201" s="14">
        <v>284333</v>
      </c>
      <c r="Y201" s="64">
        <v>101</v>
      </c>
      <c r="Z201" s="81">
        <v>46</v>
      </c>
      <c r="AA201" s="82">
        <v>310895</v>
      </c>
      <c r="AB201" s="83">
        <v>111</v>
      </c>
      <c r="AC201" s="63">
        <v>31</v>
      </c>
      <c r="AD201" s="14">
        <v>316600</v>
      </c>
      <c r="AE201" s="64">
        <v>126</v>
      </c>
      <c r="AF201" s="78">
        <v>37</v>
      </c>
      <c r="AG201" s="79">
        <v>292540</v>
      </c>
      <c r="AH201" s="80">
        <v>109</v>
      </c>
      <c r="AI201" s="63">
        <v>25</v>
      </c>
      <c r="AJ201" s="14">
        <v>312005</v>
      </c>
      <c r="AK201" s="64">
        <v>129</v>
      </c>
      <c r="AL201" s="81">
        <v>32</v>
      </c>
      <c r="AM201" s="82">
        <v>373578</v>
      </c>
      <c r="AN201" s="83">
        <v>90</v>
      </c>
      <c r="AO201" s="63">
        <v>60</v>
      </c>
      <c r="AP201" s="14">
        <v>317455</v>
      </c>
      <c r="AQ201" s="64">
        <v>90</v>
      </c>
      <c r="AR201" s="81">
        <v>45</v>
      </c>
      <c r="AS201" s="82">
        <v>346280</v>
      </c>
      <c r="AT201" s="83">
        <v>92</v>
      </c>
      <c r="AU201" s="63">
        <v>47</v>
      </c>
      <c r="AV201" s="14">
        <v>296327</v>
      </c>
      <c r="AW201" s="64">
        <v>85</v>
      </c>
      <c r="AX201" s="81">
        <v>60</v>
      </c>
      <c r="AY201" s="82">
        <v>304418</v>
      </c>
      <c r="AZ201" s="83">
        <v>68</v>
      </c>
      <c r="BA201" s="63">
        <v>43</v>
      </c>
      <c r="BB201" s="14">
        <v>260914</v>
      </c>
      <c r="BC201" s="64">
        <v>55</v>
      </c>
      <c r="BD201" s="81">
        <v>45</v>
      </c>
      <c r="BE201" s="82">
        <v>248912</v>
      </c>
      <c r="BF201" s="83">
        <v>82</v>
      </c>
      <c r="BG201" s="63">
        <v>43</v>
      </c>
      <c r="BH201" s="14">
        <v>257856</v>
      </c>
      <c r="BI201" s="64">
        <v>114</v>
      </c>
    </row>
    <row r="202" spans="1:61" x14ac:dyDescent="0.2">
      <c r="A202" s="20" t="s">
        <v>69</v>
      </c>
      <c r="B202" s="523">
        <v>56</v>
      </c>
      <c r="C202" s="524" t="s">
        <v>4384</v>
      </c>
      <c r="D202" s="525">
        <v>43</v>
      </c>
      <c r="E202" s="135">
        <v>45</v>
      </c>
      <c r="F202" s="499" t="s">
        <v>3623</v>
      </c>
      <c r="G202" s="136">
        <v>40</v>
      </c>
      <c r="H202" s="478">
        <v>63</v>
      </c>
      <c r="I202" s="478" t="s">
        <v>2848</v>
      </c>
      <c r="J202" s="478">
        <v>34</v>
      </c>
      <c r="K202" s="135">
        <v>44</v>
      </c>
      <c r="L202" t="s">
        <v>2096</v>
      </c>
      <c r="M202" s="136">
        <v>57</v>
      </c>
      <c r="N202" s="314">
        <v>64</v>
      </c>
      <c r="O202" s="315" t="s">
        <v>1335</v>
      </c>
      <c r="P202" s="316">
        <v>82</v>
      </c>
      <c r="Q202" s="285">
        <v>42</v>
      </c>
      <c r="R202" s="285" t="s">
        <v>601</v>
      </c>
      <c r="S202" s="285">
        <v>106</v>
      </c>
      <c r="T202" s="81">
        <v>26</v>
      </c>
      <c r="U202" s="82">
        <v>192161</v>
      </c>
      <c r="V202" s="83">
        <v>70</v>
      </c>
      <c r="W202" s="63">
        <v>42</v>
      </c>
      <c r="X202" s="14">
        <v>131023</v>
      </c>
      <c r="Y202" s="64">
        <v>133</v>
      </c>
      <c r="Z202" s="81">
        <v>30</v>
      </c>
      <c r="AA202" s="82">
        <v>190745</v>
      </c>
      <c r="AB202" s="83">
        <v>76</v>
      </c>
      <c r="AC202" s="63">
        <v>24</v>
      </c>
      <c r="AD202" s="14">
        <v>196239</v>
      </c>
      <c r="AE202" s="64">
        <v>149</v>
      </c>
      <c r="AF202" s="78">
        <v>31</v>
      </c>
      <c r="AG202" s="79">
        <v>206788</v>
      </c>
      <c r="AH202" s="80">
        <v>147</v>
      </c>
      <c r="AI202" s="63">
        <v>32</v>
      </c>
      <c r="AJ202" s="14">
        <v>196348</v>
      </c>
      <c r="AK202" s="64">
        <v>89</v>
      </c>
      <c r="AL202" s="81">
        <v>32</v>
      </c>
      <c r="AM202" s="82">
        <v>208038</v>
      </c>
      <c r="AN202" s="83">
        <v>133</v>
      </c>
      <c r="AO202" s="63">
        <v>40</v>
      </c>
      <c r="AP202" s="14">
        <v>225926</v>
      </c>
      <c r="AQ202" s="64">
        <v>89</v>
      </c>
      <c r="AR202" s="81">
        <v>65</v>
      </c>
      <c r="AS202" s="82">
        <v>235253</v>
      </c>
      <c r="AT202" s="83">
        <v>78</v>
      </c>
      <c r="AU202" s="63">
        <v>40</v>
      </c>
      <c r="AV202" s="14">
        <v>176295</v>
      </c>
      <c r="AW202" s="64">
        <v>24</v>
      </c>
      <c r="AX202" s="81">
        <v>27</v>
      </c>
      <c r="AY202" s="82">
        <v>198756</v>
      </c>
      <c r="AZ202" s="83">
        <v>84</v>
      </c>
      <c r="BA202" s="63">
        <v>44</v>
      </c>
      <c r="BB202" s="14">
        <v>163914</v>
      </c>
      <c r="BC202" s="64">
        <v>108</v>
      </c>
      <c r="BD202" s="81">
        <v>30</v>
      </c>
      <c r="BE202" s="82">
        <v>156021</v>
      </c>
      <c r="BF202" s="83">
        <v>47</v>
      </c>
      <c r="BG202" s="63">
        <v>38</v>
      </c>
      <c r="BH202" s="14">
        <v>152800</v>
      </c>
      <c r="BI202" s="64">
        <v>82</v>
      </c>
    </row>
    <row r="203" spans="1:61" x14ac:dyDescent="0.2">
      <c r="A203" s="20" t="s">
        <v>255</v>
      </c>
      <c r="B203" s="523">
        <v>30</v>
      </c>
      <c r="C203" s="524" t="s">
        <v>4385</v>
      </c>
      <c r="D203" s="525">
        <v>30</v>
      </c>
      <c r="E203" s="135">
        <v>18</v>
      </c>
      <c r="F203" s="499" t="s">
        <v>3624</v>
      </c>
      <c r="G203" s="136">
        <v>45</v>
      </c>
      <c r="H203" s="478">
        <v>17</v>
      </c>
      <c r="I203" s="478" t="s">
        <v>2849</v>
      </c>
      <c r="J203" s="478">
        <v>44</v>
      </c>
      <c r="K203" s="135">
        <v>14</v>
      </c>
      <c r="L203" t="s">
        <v>2097</v>
      </c>
      <c r="M203" s="136">
        <v>46</v>
      </c>
      <c r="N203" s="314">
        <v>21</v>
      </c>
      <c r="O203" s="315" t="s">
        <v>1336</v>
      </c>
      <c r="P203" s="316">
        <v>77</v>
      </c>
      <c r="Q203" s="285">
        <v>24</v>
      </c>
      <c r="R203" s="285" t="s">
        <v>602</v>
      </c>
      <c r="S203" s="285">
        <v>80</v>
      </c>
      <c r="T203" s="81">
        <v>19</v>
      </c>
      <c r="U203" s="82">
        <v>231240</v>
      </c>
      <c r="V203" s="83">
        <v>135</v>
      </c>
      <c r="W203" s="63">
        <v>21</v>
      </c>
      <c r="X203" s="14">
        <v>252211</v>
      </c>
      <c r="Y203" s="64">
        <v>116</v>
      </c>
      <c r="Z203" s="81">
        <v>21</v>
      </c>
      <c r="AA203" s="82">
        <v>204192</v>
      </c>
      <c r="AB203" s="83">
        <v>124</v>
      </c>
      <c r="AC203" s="63">
        <v>19</v>
      </c>
      <c r="AD203" s="14">
        <v>230926</v>
      </c>
      <c r="AE203" s="64">
        <v>116</v>
      </c>
      <c r="AF203" s="78">
        <v>17</v>
      </c>
      <c r="AG203" s="79">
        <v>211241</v>
      </c>
      <c r="AH203" s="80">
        <v>101</v>
      </c>
      <c r="AI203" s="63">
        <v>10</v>
      </c>
      <c r="AJ203" s="14">
        <v>221630</v>
      </c>
      <c r="AK203" s="64">
        <v>182</v>
      </c>
      <c r="AL203" s="81">
        <v>19</v>
      </c>
      <c r="AM203" s="82">
        <v>259384</v>
      </c>
      <c r="AN203" s="83">
        <v>93</v>
      </c>
      <c r="AO203" s="63">
        <v>22</v>
      </c>
      <c r="AP203" s="14">
        <v>291894</v>
      </c>
      <c r="AQ203" s="64">
        <v>85</v>
      </c>
      <c r="AR203" s="81">
        <v>16</v>
      </c>
      <c r="AS203" s="82">
        <v>247050</v>
      </c>
      <c r="AT203" s="83">
        <v>85</v>
      </c>
      <c r="AU203" s="63">
        <v>24</v>
      </c>
      <c r="AV203" s="14">
        <v>206242</v>
      </c>
      <c r="AW203" s="64">
        <v>82</v>
      </c>
      <c r="AX203" s="81">
        <v>31</v>
      </c>
      <c r="AY203" s="82">
        <v>270979</v>
      </c>
      <c r="AZ203" s="83">
        <v>82</v>
      </c>
      <c r="BA203" s="63">
        <v>22</v>
      </c>
      <c r="BB203" s="14">
        <v>221418</v>
      </c>
      <c r="BC203" s="64">
        <v>87</v>
      </c>
      <c r="BD203" s="81">
        <v>23</v>
      </c>
      <c r="BE203" s="82">
        <v>194595</v>
      </c>
      <c r="BF203" s="83">
        <v>86</v>
      </c>
      <c r="BG203" s="63">
        <v>15</v>
      </c>
      <c r="BH203" s="14">
        <v>186052</v>
      </c>
      <c r="BI203" s="64">
        <v>89</v>
      </c>
    </row>
    <row r="204" spans="1:61" x14ac:dyDescent="0.2">
      <c r="A204" s="20" t="s">
        <v>159</v>
      </c>
      <c r="B204" s="523">
        <v>6</v>
      </c>
      <c r="C204" s="524" t="s">
        <v>4386</v>
      </c>
      <c r="D204" s="525">
        <v>101</v>
      </c>
      <c r="E204" s="135">
        <v>10</v>
      </c>
      <c r="F204" s="499" t="s">
        <v>3625</v>
      </c>
      <c r="G204" s="136">
        <v>56</v>
      </c>
      <c r="H204" s="478">
        <v>9</v>
      </c>
      <c r="I204" s="478" t="s">
        <v>2850</v>
      </c>
      <c r="J204" s="478">
        <v>48</v>
      </c>
      <c r="K204" s="135">
        <v>12</v>
      </c>
      <c r="L204" t="s">
        <v>2098</v>
      </c>
      <c r="M204" s="136">
        <v>54</v>
      </c>
      <c r="N204" s="314">
        <v>8</v>
      </c>
      <c r="O204" s="315" t="s">
        <v>1337</v>
      </c>
      <c r="P204" s="316">
        <v>99</v>
      </c>
      <c r="Q204" s="285">
        <v>9</v>
      </c>
      <c r="R204" s="285" t="s">
        <v>603</v>
      </c>
      <c r="S204" s="285">
        <v>106</v>
      </c>
      <c r="T204" s="81">
        <v>6</v>
      </c>
      <c r="U204" s="82">
        <v>238567</v>
      </c>
      <c r="V204" s="83">
        <v>81</v>
      </c>
      <c r="W204" s="63">
        <v>6</v>
      </c>
      <c r="X204" s="14">
        <v>237167</v>
      </c>
      <c r="Y204" s="64">
        <v>96</v>
      </c>
      <c r="Z204" s="81">
        <v>9</v>
      </c>
      <c r="AA204" s="82">
        <v>216656</v>
      </c>
      <c r="AB204" s="83">
        <v>147</v>
      </c>
      <c r="AC204" s="63">
        <v>7</v>
      </c>
      <c r="AD204" s="14">
        <v>271857</v>
      </c>
      <c r="AE204" s="64">
        <v>128</v>
      </c>
      <c r="AF204" s="78">
        <v>8</v>
      </c>
      <c r="AG204" s="79">
        <v>232500</v>
      </c>
      <c r="AH204" s="80">
        <v>117</v>
      </c>
      <c r="AI204" s="63">
        <v>4</v>
      </c>
      <c r="AJ204" s="14">
        <v>247250</v>
      </c>
      <c r="AK204" s="64">
        <v>103</v>
      </c>
      <c r="AL204" s="81">
        <v>2</v>
      </c>
      <c r="AM204" s="82">
        <v>258500</v>
      </c>
      <c r="AN204" s="83">
        <v>52</v>
      </c>
      <c r="AO204" s="63">
        <v>11</v>
      </c>
      <c r="AP204" s="14">
        <v>347000</v>
      </c>
      <c r="AQ204" s="64">
        <v>125</v>
      </c>
      <c r="AR204" s="81">
        <v>14</v>
      </c>
      <c r="AS204" s="82">
        <v>288658</v>
      </c>
      <c r="AT204" s="83">
        <v>85</v>
      </c>
      <c r="AU204" s="63">
        <v>7</v>
      </c>
      <c r="AV204" s="14">
        <v>286243</v>
      </c>
      <c r="AW204" s="64">
        <v>139</v>
      </c>
      <c r="AX204" s="81">
        <v>7</v>
      </c>
      <c r="AY204" s="82">
        <v>228500</v>
      </c>
      <c r="AZ204" s="83">
        <v>126</v>
      </c>
      <c r="BA204" s="63">
        <v>6</v>
      </c>
      <c r="BB204" s="14">
        <v>201233</v>
      </c>
      <c r="BC204" s="64">
        <v>80</v>
      </c>
      <c r="BD204" s="81"/>
      <c r="BE204" s="82"/>
      <c r="BF204" s="83"/>
      <c r="BG204" s="63"/>
      <c r="BI204" s="64"/>
    </row>
    <row r="205" spans="1:61" x14ac:dyDescent="0.2">
      <c r="A205" s="24" t="s">
        <v>70</v>
      </c>
      <c r="B205" s="523">
        <v>238</v>
      </c>
      <c r="C205" s="524" t="s">
        <v>4387</v>
      </c>
      <c r="D205" s="525">
        <v>31</v>
      </c>
      <c r="E205" s="135">
        <v>277</v>
      </c>
      <c r="F205" s="499" t="s">
        <v>3626</v>
      </c>
      <c r="G205" s="136">
        <v>47</v>
      </c>
      <c r="H205" s="478">
        <v>308</v>
      </c>
      <c r="I205" s="478" t="s">
        <v>2851</v>
      </c>
      <c r="J205" s="478">
        <v>54</v>
      </c>
      <c r="K205" s="135">
        <v>329</v>
      </c>
      <c r="L205" t="s">
        <v>2099</v>
      </c>
      <c r="M205" s="136">
        <v>54</v>
      </c>
      <c r="N205" s="317">
        <v>309</v>
      </c>
      <c r="O205" s="318" t="s">
        <v>1338</v>
      </c>
      <c r="P205" s="319">
        <v>73</v>
      </c>
      <c r="Q205" s="285">
        <v>267</v>
      </c>
      <c r="R205" s="285" t="s">
        <v>604</v>
      </c>
      <c r="S205" s="285">
        <v>91</v>
      </c>
      <c r="T205" s="84">
        <v>245</v>
      </c>
      <c r="U205" s="85">
        <v>165326</v>
      </c>
      <c r="V205" s="86">
        <v>99</v>
      </c>
      <c r="W205" s="65">
        <v>266</v>
      </c>
      <c r="X205" s="15">
        <v>174616</v>
      </c>
      <c r="Y205" s="66">
        <v>98</v>
      </c>
      <c r="Z205" s="84">
        <v>218</v>
      </c>
      <c r="AA205" s="85">
        <v>170267</v>
      </c>
      <c r="AB205" s="86">
        <v>123</v>
      </c>
      <c r="AC205" s="65">
        <v>135</v>
      </c>
      <c r="AD205" s="15">
        <v>151419</v>
      </c>
      <c r="AE205" s="66">
        <v>138</v>
      </c>
      <c r="AF205" s="111">
        <v>175</v>
      </c>
      <c r="AG205" s="112">
        <v>178287</v>
      </c>
      <c r="AH205" s="113">
        <v>119</v>
      </c>
      <c r="AI205" s="65">
        <v>178</v>
      </c>
      <c r="AJ205" s="15">
        <v>178832</v>
      </c>
      <c r="AK205" s="66">
        <v>113</v>
      </c>
      <c r="AL205" s="84">
        <v>210</v>
      </c>
      <c r="AM205" s="85">
        <v>187490</v>
      </c>
      <c r="AN205" s="86">
        <v>111</v>
      </c>
      <c r="AO205" s="65">
        <v>288</v>
      </c>
      <c r="AP205" s="15">
        <v>207926</v>
      </c>
      <c r="AQ205" s="66">
        <v>98</v>
      </c>
      <c r="AR205" s="84">
        <v>282</v>
      </c>
      <c r="AS205" s="85">
        <v>205626</v>
      </c>
      <c r="AT205" s="86">
        <v>76</v>
      </c>
      <c r="AU205" s="65">
        <v>322</v>
      </c>
      <c r="AV205" s="15">
        <v>195579</v>
      </c>
      <c r="AW205" s="66">
        <v>90</v>
      </c>
      <c r="AX205" s="84">
        <v>277</v>
      </c>
      <c r="AY205" s="85">
        <v>181794</v>
      </c>
      <c r="AZ205" s="86">
        <v>55</v>
      </c>
      <c r="BA205" s="65">
        <v>273</v>
      </c>
      <c r="BB205" s="15">
        <v>166274</v>
      </c>
      <c r="BC205" s="66">
        <v>69</v>
      </c>
      <c r="BD205" s="84">
        <v>276</v>
      </c>
      <c r="BE205" s="85">
        <v>161827</v>
      </c>
      <c r="BF205" s="86">
        <v>75</v>
      </c>
      <c r="BG205" s="65">
        <v>260</v>
      </c>
      <c r="BH205" s="15">
        <v>144660</v>
      </c>
      <c r="BI205" s="66">
        <v>96</v>
      </c>
    </row>
    <row r="206" spans="1:61" x14ac:dyDescent="0.2">
      <c r="A206" s="21" t="s">
        <v>193</v>
      </c>
      <c r="B206" s="537"/>
      <c r="C206" s="538"/>
      <c r="D206" s="539"/>
      <c r="E206" s="459"/>
      <c r="F206" s="459"/>
      <c r="G206" s="459"/>
      <c r="H206" s="344"/>
      <c r="I206" s="444"/>
      <c r="J206" s="444"/>
      <c r="K206" s="454"/>
      <c r="L206" s="459"/>
      <c r="M206" s="453"/>
      <c r="N206" s="332"/>
      <c r="O206" s="333"/>
      <c r="P206" s="334"/>
      <c r="Q206" s="55"/>
      <c r="R206" s="55"/>
      <c r="S206" s="56"/>
      <c r="T206" s="87"/>
      <c r="U206" s="88"/>
      <c r="V206" s="89"/>
      <c r="W206" s="67"/>
      <c r="X206" s="3"/>
      <c r="Y206" s="68"/>
      <c r="Z206" s="87"/>
      <c r="AA206" s="88"/>
      <c r="AB206" s="89"/>
      <c r="AC206" s="67"/>
      <c r="AD206" s="3"/>
      <c r="AE206" s="68"/>
      <c r="AF206" s="81"/>
      <c r="AG206" s="82"/>
      <c r="AH206" s="83"/>
      <c r="AI206" s="63"/>
      <c r="AK206" s="64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29"/>
      <c r="AV206" s="17"/>
      <c r="AW206" s="130"/>
      <c r="AX206" s="148"/>
      <c r="AY206" s="149"/>
      <c r="AZ206" s="150"/>
      <c r="BA206" s="129"/>
      <c r="BB206" s="17"/>
      <c r="BC206" s="130"/>
      <c r="BD206" s="148"/>
      <c r="BE206" s="149"/>
      <c r="BF206" s="150"/>
      <c r="BG206" s="63"/>
      <c r="BI206" s="64"/>
    </row>
    <row r="207" spans="1:61" x14ac:dyDescent="0.2">
      <c r="A207" s="19">
        <f ca="1">TODAY()</f>
        <v>44208</v>
      </c>
      <c r="B207" s="477">
        <v>2020</v>
      </c>
      <c r="C207" s="500"/>
      <c r="D207" s="348"/>
      <c r="E207" s="503">
        <v>2019</v>
      </c>
      <c r="F207" s="503"/>
      <c r="G207" s="503"/>
      <c r="H207" s="477">
        <v>2018</v>
      </c>
      <c r="I207" s="347"/>
      <c r="J207" s="348"/>
      <c r="K207" s="457">
        <v>2017</v>
      </c>
      <c r="L207" s="4"/>
      <c r="M207" s="458"/>
      <c r="N207" s="335"/>
      <c r="O207" s="336"/>
      <c r="P207" s="337"/>
      <c r="Q207" s="3">
        <v>2015</v>
      </c>
      <c r="R207" s="3"/>
      <c r="S207" s="68"/>
      <c r="T207" s="87">
        <v>2014</v>
      </c>
      <c r="U207" s="88"/>
      <c r="V207" s="89"/>
      <c r="W207" s="67">
        <v>2013</v>
      </c>
      <c r="X207" s="3"/>
      <c r="Y207" s="68"/>
      <c r="Z207" s="87">
        <v>2012</v>
      </c>
      <c r="AA207" s="88"/>
      <c r="AB207" s="89"/>
      <c r="AC207" s="102">
        <v>2011</v>
      </c>
      <c r="AD207" s="109"/>
      <c r="AE207" s="110"/>
      <c r="AF207" s="117">
        <v>2010</v>
      </c>
      <c r="AG207" s="118"/>
      <c r="AH207" s="119"/>
      <c r="AI207" s="102">
        <v>2009</v>
      </c>
      <c r="AJ207" s="103"/>
      <c r="AK207" s="104"/>
      <c r="AL207" s="117">
        <v>2008</v>
      </c>
      <c r="AM207" s="118"/>
      <c r="AN207" s="119"/>
      <c r="AO207" s="102">
        <v>2007</v>
      </c>
      <c r="AP207" s="103"/>
      <c r="AQ207" s="104"/>
      <c r="AR207" s="117">
        <v>2006</v>
      </c>
      <c r="AS207" s="175"/>
      <c r="AT207" s="176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19"/>
      <c r="B208" s="477" t="s">
        <v>262</v>
      </c>
      <c r="C208" s="500" t="s">
        <v>263</v>
      </c>
      <c r="D208" s="348" t="s">
        <v>264</v>
      </c>
      <c r="E208" s="503" t="s">
        <v>262</v>
      </c>
      <c r="F208" s="503" t="s">
        <v>263</v>
      </c>
      <c r="G208" s="458" t="s">
        <v>264</v>
      </c>
      <c r="H208" s="500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72" t="s">
        <v>262</v>
      </c>
      <c r="O208" s="73" t="s">
        <v>263</v>
      </c>
      <c r="P208" s="74" t="s">
        <v>264</v>
      </c>
      <c r="Q208" s="46" t="s">
        <v>262</v>
      </c>
      <c r="R208" s="46" t="s">
        <v>263</v>
      </c>
      <c r="S208" s="58" t="s">
        <v>264</v>
      </c>
      <c r="T208" s="72" t="s">
        <v>262</v>
      </c>
      <c r="U208" s="73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105" t="s">
        <v>262</v>
      </c>
      <c r="AD208" s="10" t="s">
        <v>263</v>
      </c>
      <c r="AE208" s="106" t="s">
        <v>264</v>
      </c>
      <c r="AF208" s="120" t="s">
        <v>262</v>
      </c>
      <c r="AG208" s="121" t="s">
        <v>263</v>
      </c>
      <c r="AH208" s="122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57" t="s">
        <v>262</v>
      </c>
      <c r="AV208" s="46" t="s">
        <v>263</v>
      </c>
      <c r="AW208" s="58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27" t="s">
        <v>71</v>
      </c>
      <c r="B209" s="436">
        <v>2613</v>
      </c>
      <c r="C209" s="550" t="s">
        <v>4417</v>
      </c>
      <c r="D209" s="551">
        <v>39</v>
      </c>
      <c r="E209" s="35">
        <v>2737</v>
      </c>
      <c r="F209" s="35" t="s">
        <v>3657</v>
      </c>
      <c r="G209" s="256">
        <v>41</v>
      </c>
      <c r="H209" s="437">
        <v>2731</v>
      </c>
      <c r="I209" s="437" t="s">
        <v>2882</v>
      </c>
      <c r="J209" s="438">
        <v>47</v>
      </c>
      <c r="K209" s="255">
        <v>2852</v>
      </c>
      <c r="L209" s="35" t="s">
        <v>2130</v>
      </c>
      <c r="M209" s="256">
        <v>54</v>
      </c>
      <c r="N209" s="320">
        <v>2795</v>
      </c>
      <c r="O209" s="321" t="s">
        <v>1367</v>
      </c>
      <c r="P209" s="322">
        <v>73</v>
      </c>
      <c r="Q209" s="47">
        <v>2712</v>
      </c>
      <c r="R209" s="47">
        <v>283306</v>
      </c>
      <c r="S209" s="60">
        <v>73</v>
      </c>
      <c r="T209" s="75">
        <v>2290</v>
      </c>
      <c r="U209" s="76">
        <v>272935</v>
      </c>
      <c r="V209" s="77">
        <v>84</v>
      </c>
      <c r="W209" s="59">
        <v>2512</v>
      </c>
      <c r="X209" s="47">
        <v>269672</v>
      </c>
      <c r="Y209" s="60">
        <v>95</v>
      </c>
      <c r="Z209" s="75">
        <v>2245</v>
      </c>
      <c r="AA209" s="76">
        <v>255047</v>
      </c>
      <c r="AB209" s="77">
        <v>117</v>
      </c>
      <c r="AC209" s="59">
        <v>1705</v>
      </c>
      <c r="AD209" s="47">
        <v>256076</v>
      </c>
      <c r="AE209" s="60">
        <v>112</v>
      </c>
      <c r="AF209" s="96">
        <v>1902</v>
      </c>
      <c r="AG209" s="95">
        <v>266989</v>
      </c>
      <c r="AH209" s="97">
        <v>98</v>
      </c>
      <c r="AI209" s="59">
        <v>1587</v>
      </c>
      <c r="AJ209" s="47">
        <v>265406</v>
      </c>
      <c r="AK209" s="60">
        <v>105</v>
      </c>
      <c r="AL209" s="75">
        <v>1934</v>
      </c>
      <c r="AM209" s="76">
        <v>282993</v>
      </c>
      <c r="AN209" s="77">
        <v>101</v>
      </c>
      <c r="AO209" s="90">
        <v>2469</v>
      </c>
      <c r="AP209" s="28">
        <v>297136</v>
      </c>
      <c r="AQ209" s="91">
        <v>95</v>
      </c>
      <c r="AR209" s="75">
        <v>2689</v>
      </c>
      <c r="AS209" s="76">
        <v>308399</v>
      </c>
      <c r="AT209" s="77">
        <v>85</v>
      </c>
      <c r="AU209" s="90">
        <v>2650</v>
      </c>
      <c r="AV209" s="28">
        <v>289890</v>
      </c>
      <c r="AW209" s="91">
        <v>77</v>
      </c>
      <c r="AX209" s="96">
        <v>2464</v>
      </c>
      <c r="AY209" s="95">
        <v>273413</v>
      </c>
      <c r="AZ209" s="97">
        <v>66</v>
      </c>
      <c r="BA209" s="90">
        <v>2428</v>
      </c>
      <c r="BB209" s="28">
        <v>248119</v>
      </c>
      <c r="BC209" s="91">
        <v>65</v>
      </c>
      <c r="BD209" s="96">
        <v>2414</v>
      </c>
      <c r="BE209" s="95">
        <v>232355</v>
      </c>
      <c r="BF209" s="97">
        <v>75</v>
      </c>
      <c r="BG209" s="90">
        <v>2322</v>
      </c>
      <c r="BH209" s="47">
        <v>215067</v>
      </c>
      <c r="BI209" s="60">
        <v>68</v>
      </c>
    </row>
    <row r="210" spans="1:61" x14ac:dyDescent="0.2">
      <c r="A210" s="23" t="s">
        <v>190</v>
      </c>
      <c r="B210" s="430">
        <v>6</v>
      </c>
      <c r="C210" s="524" t="s">
        <v>4388</v>
      </c>
      <c r="D210" s="525">
        <v>20</v>
      </c>
      <c r="E210" s="135">
        <v>6</v>
      </c>
      <c r="F210" s="499" t="s">
        <v>3628</v>
      </c>
      <c r="G210" s="136">
        <v>28</v>
      </c>
      <c r="H210" s="501">
        <v>10</v>
      </c>
      <c r="I210" s="431" t="s">
        <v>2853</v>
      </c>
      <c r="J210" s="432">
        <v>44</v>
      </c>
      <c r="K210" s="135">
        <v>10</v>
      </c>
      <c r="L210" t="s">
        <v>2101</v>
      </c>
      <c r="M210" s="136">
        <v>49</v>
      </c>
      <c r="N210" s="314">
        <v>6</v>
      </c>
      <c r="O210" s="315" t="s">
        <v>1159</v>
      </c>
      <c r="P210" s="316">
        <v>185</v>
      </c>
      <c r="Q210" s="273">
        <v>4</v>
      </c>
      <c r="R210" s="273" t="s">
        <v>605</v>
      </c>
      <c r="S210" s="273">
        <v>100</v>
      </c>
      <c r="T210" s="78">
        <v>4</v>
      </c>
      <c r="U210" s="79">
        <v>182625</v>
      </c>
      <c r="V210" s="80">
        <v>95</v>
      </c>
      <c r="W210" s="61">
        <v>5</v>
      </c>
      <c r="X210" s="13">
        <v>179800</v>
      </c>
      <c r="Y210" s="62">
        <v>81</v>
      </c>
      <c r="Z210" s="78">
        <v>1</v>
      </c>
      <c r="AA210" s="79">
        <v>95000</v>
      </c>
      <c r="AB210" s="80">
        <v>339</v>
      </c>
      <c r="AC210" s="61">
        <v>5</v>
      </c>
      <c r="AD210" s="13">
        <v>192580</v>
      </c>
      <c r="AE210" s="62">
        <v>120</v>
      </c>
      <c r="AF210" s="78">
        <v>2</v>
      </c>
      <c r="AG210" s="79">
        <v>178450</v>
      </c>
      <c r="AH210" s="80">
        <v>143</v>
      </c>
      <c r="AI210" s="61">
        <v>5</v>
      </c>
      <c r="AJ210" s="13">
        <v>209200</v>
      </c>
      <c r="AK210" s="62">
        <v>67</v>
      </c>
      <c r="AL210" s="78">
        <v>3</v>
      </c>
      <c r="AM210" s="79">
        <v>160876</v>
      </c>
      <c r="AN210" s="80">
        <v>123</v>
      </c>
      <c r="AO210" s="63">
        <v>4</v>
      </c>
      <c r="AP210" s="14">
        <v>265759</v>
      </c>
      <c r="AQ210" s="64">
        <v>65</v>
      </c>
      <c r="AR210" s="78">
        <v>3</v>
      </c>
      <c r="AS210" s="79">
        <v>201067</v>
      </c>
      <c r="AT210" s="80">
        <v>148</v>
      </c>
      <c r="AU210" s="63">
        <v>7</v>
      </c>
      <c r="AV210" s="14">
        <v>211843</v>
      </c>
      <c r="AW210" s="64">
        <v>53</v>
      </c>
      <c r="AX210" s="78">
        <v>5</v>
      </c>
      <c r="AY210" s="79">
        <v>214400</v>
      </c>
      <c r="AZ210" s="80">
        <v>41</v>
      </c>
      <c r="BA210" s="61">
        <v>10</v>
      </c>
      <c r="BB210" s="13">
        <v>159790</v>
      </c>
      <c r="BC210" s="62">
        <v>52</v>
      </c>
      <c r="BD210" s="78"/>
      <c r="BE210" s="79"/>
      <c r="BF210" s="80"/>
      <c r="BG210" s="61"/>
      <c r="BI210" s="64"/>
    </row>
    <row r="211" spans="1:61" x14ac:dyDescent="0.2">
      <c r="A211" s="20" t="s">
        <v>72</v>
      </c>
      <c r="B211" s="523">
        <v>318</v>
      </c>
      <c r="C211" s="524" t="s">
        <v>4389</v>
      </c>
      <c r="D211" s="525">
        <v>35</v>
      </c>
      <c r="E211" s="135">
        <v>321</v>
      </c>
      <c r="F211" s="499" t="s">
        <v>3629</v>
      </c>
      <c r="G211" s="136">
        <v>32</v>
      </c>
      <c r="H211" s="501">
        <v>310</v>
      </c>
      <c r="I211" s="431" t="s">
        <v>2854</v>
      </c>
      <c r="J211" s="432">
        <v>42</v>
      </c>
      <c r="K211" s="135">
        <v>364</v>
      </c>
      <c r="L211" t="s">
        <v>2102</v>
      </c>
      <c r="M211" s="136">
        <v>50</v>
      </c>
      <c r="N211" s="314">
        <v>328</v>
      </c>
      <c r="O211" s="315" t="s">
        <v>1339</v>
      </c>
      <c r="P211" s="316">
        <v>54</v>
      </c>
      <c r="Q211" s="273">
        <v>327</v>
      </c>
      <c r="R211" s="273" t="s">
        <v>606</v>
      </c>
      <c r="S211" s="273">
        <v>67</v>
      </c>
      <c r="T211" s="81">
        <v>287</v>
      </c>
      <c r="U211" s="82">
        <v>293117</v>
      </c>
      <c r="V211" s="83">
        <v>96</v>
      </c>
      <c r="W211" s="63">
        <v>308</v>
      </c>
      <c r="X211" s="14">
        <v>286244</v>
      </c>
      <c r="Y211" s="64">
        <v>87</v>
      </c>
      <c r="Z211" s="81">
        <v>289</v>
      </c>
      <c r="AA211" s="82">
        <v>281134</v>
      </c>
      <c r="AB211" s="83">
        <v>117</v>
      </c>
      <c r="AC211" s="63">
        <v>202</v>
      </c>
      <c r="AD211" s="14">
        <v>281638</v>
      </c>
      <c r="AE211" s="64">
        <v>112</v>
      </c>
      <c r="AF211" s="78">
        <v>217</v>
      </c>
      <c r="AG211" s="79">
        <v>293936</v>
      </c>
      <c r="AH211" s="80">
        <v>88</v>
      </c>
      <c r="AI211" s="63">
        <v>200</v>
      </c>
      <c r="AJ211" s="14">
        <v>305921</v>
      </c>
      <c r="AK211" s="64">
        <v>109</v>
      </c>
      <c r="AL211" s="78">
        <v>177</v>
      </c>
      <c r="AM211" s="82">
        <v>298198</v>
      </c>
      <c r="AN211" s="83">
        <v>94</v>
      </c>
      <c r="AO211" s="63">
        <v>273</v>
      </c>
      <c r="AP211" s="14">
        <v>327036</v>
      </c>
      <c r="AQ211" s="64">
        <v>95</v>
      </c>
      <c r="AR211" s="81">
        <v>275</v>
      </c>
      <c r="AS211" s="82">
        <v>320013</v>
      </c>
      <c r="AT211" s="83">
        <v>91</v>
      </c>
      <c r="AU211" s="63">
        <v>293</v>
      </c>
      <c r="AV211" s="14">
        <v>315109</v>
      </c>
      <c r="AW211" s="64">
        <v>104</v>
      </c>
      <c r="AX211" s="81">
        <v>273</v>
      </c>
      <c r="AY211" s="82">
        <v>294700</v>
      </c>
      <c r="AZ211" s="83">
        <v>67</v>
      </c>
      <c r="BA211" s="63">
        <v>266</v>
      </c>
      <c r="BB211" s="14">
        <v>287870</v>
      </c>
      <c r="BC211" s="64">
        <v>86</v>
      </c>
      <c r="BD211" s="81">
        <v>281</v>
      </c>
      <c r="BE211" s="82">
        <v>275981</v>
      </c>
      <c r="BF211" s="83">
        <v>74</v>
      </c>
      <c r="BG211" s="63">
        <v>274</v>
      </c>
      <c r="BH211" s="14">
        <v>253108</v>
      </c>
      <c r="BI211" s="64">
        <v>69</v>
      </c>
    </row>
    <row r="212" spans="1:61" x14ac:dyDescent="0.2">
      <c r="A212" s="20" t="s">
        <v>73</v>
      </c>
      <c r="B212" s="523">
        <v>11</v>
      </c>
      <c r="C212" s="524" t="s">
        <v>4390</v>
      </c>
      <c r="D212" s="525">
        <v>20</v>
      </c>
      <c r="E212" s="135">
        <v>13</v>
      </c>
      <c r="F212" s="499" t="s">
        <v>3630</v>
      </c>
      <c r="G212" s="136">
        <v>40</v>
      </c>
      <c r="H212" s="501">
        <v>7</v>
      </c>
      <c r="I212" s="431" t="s">
        <v>2855</v>
      </c>
      <c r="J212" s="432">
        <v>35</v>
      </c>
      <c r="K212" s="135">
        <v>7</v>
      </c>
      <c r="L212" t="s">
        <v>2103</v>
      </c>
      <c r="M212" s="136">
        <v>100</v>
      </c>
      <c r="N212" s="314">
        <v>10</v>
      </c>
      <c r="O212" s="315" t="s">
        <v>1340</v>
      </c>
      <c r="P212" s="316">
        <v>108</v>
      </c>
      <c r="Q212" s="273">
        <v>12</v>
      </c>
      <c r="R212" s="273" t="s">
        <v>607</v>
      </c>
      <c r="S212" s="273">
        <v>57</v>
      </c>
      <c r="T212" s="81">
        <v>7</v>
      </c>
      <c r="U212" s="82">
        <v>100700</v>
      </c>
      <c r="V212" s="83">
        <v>93</v>
      </c>
      <c r="W212" s="63">
        <v>9</v>
      </c>
      <c r="X212" s="14">
        <v>145176</v>
      </c>
      <c r="Y212" s="64">
        <v>104</v>
      </c>
      <c r="Z212" s="81">
        <v>6</v>
      </c>
      <c r="AA212" s="82">
        <v>137583</v>
      </c>
      <c r="AB212" s="83">
        <v>86</v>
      </c>
      <c r="AC212" s="63">
        <v>12</v>
      </c>
      <c r="AD212" s="14">
        <v>124546</v>
      </c>
      <c r="AE212" s="64">
        <v>117</v>
      </c>
      <c r="AF212" s="78">
        <v>1</v>
      </c>
      <c r="AG212" s="79">
        <v>168000</v>
      </c>
      <c r="AH212" s="80">
        <v>31</v>
      </c>
      <c r="AI212" s="63">
        <v>16</v>
      </c>
      <c r="AJ212" s="14">
        <v>120901</v>
      </c>
      <c r="AK212" s="64">
        <v>108</v>
      </c>
      <c r="AL212" s="81">
        <v>13</v>
      </c>
      <c r="AM212" s="82">
        <v>127551</v>
      </c>
      <c r="AN212" s="83">
        <v>119</v>
      </c>
      <c r="AO212" s="63">
        <v>12</v>
      </c>
      <c r="AP212" s="14">
        <v>170933</v>
      </c>
      <c r="AQ212" s="64">
        <v>60</v>
      </c>
      <c r="AR212" s="81">
        <v>7</v>
      </c>
      <c r="AS212" s="82">
        <v>166043</v>
      </c>
      <c r="AT212" s="83">
        <v>99</v>
      </c>
      <c r="AU212" s="63">
        <v>13</v>
      </c>
      <c r="AV212" s="14">
        <v>172062</v>
      </c>
      <c r="AW212" s="64">
        <v>27</v>
      </c>
      <c r="AX212" s="81">
        <v>3</v>
      </c>
      <c r="AY212" s="82">
        <v>144333</v>
      </c>
      <c r="AZ212" s="83">
        <v>48</v>
      </c>
      <c r="BA212" s="63">
        <v>8</v>
      </c>
      <c r="BB212" s="14">
        <v>152972</v>
      </c>
      <c r="BC212" s="64">
        <v>60</v>
      </c>
      <c r="BD212" s="81">
        <v>5</v>
      </c>
      <c r="BE212" s="82">
        <v>124580</v>
      </c>
      <c r="BF212" s="83">
        <v>52</v>
      </c>
      <c r="BG212" s="63">
        <v>7</v>
      </c>
      <c r="BH212" s="14">
        <v>107557</v>
      </c>
      <c r="BI212" s="64">
        <v>70</v>
      </c>
    </row>
    <row r="213" spans="1:61" x14ac:dyDescent="0.2">
      <c r="A213" s="20" t="s">
        <v>160</v>
      </c>
      <c r="B213" s="523">
        <v>3</v>
      </c>
      <c r="C213" s="524" t="s">
        <v>4391</v>
      </c>
      <c r="D213" s="525">
        <v>109</v>
      </c>
      <c r="E213" s="135">
        <v>4</v>
      </c>
      <c r="F213" s="499" t="s">
        <v>3631</v>
      </c>
      <c r="G213" s="136">
        <v>231</v>
      </c>
      <c r="H213" s="501">
        <v>1</v>
      </c>
      <c r="I213" s="431" t="s">
        <v>2856</v>
      </c>
      <c r="J213" s="432">
        <v>41</v>
      </c>
      <c r="K213" s="135">
        <v>9</v>
      </c>
      <c r="L213" t="s">
        <v>2104</v>
      </c>
      <c r="M213" s="136">
        <v>186</v>
      </c>
      <c r="N213" s="314">
        <v>3</v>
      </c>
      <c r="O213" s="315" t="s">
        <v>1341</v>
      </c>
      <c r="P213" s="316">
        <v>141</v>
      </c>
      <c r="Q213" s="273">
        <v>5</v>
      </c>
      <c r="R213" s="273" t="s">
        <v>608</v>
      </c>
      <c r="S213" s="273">
        <v>72</v>
      </c>
      <c r="T213" s="81">
        <v>4</v>
      </c>
      <c r="U213" s="82">
        <v>1218125</v>
      </c>
      <c r="V213" s="83">
        <v>46</v>
      </c>
      <c r="W213" s="63">
        <v>2</v>
      </c>
      <c r="X213" s="14">
        <v>2150000</v>
      </c>
      <c r="Y213" s="64">
        <v>377</v>
      </c>
      <c r="Z213" s="81">
        <v>4</v>
      </c>
      <c r="AA213" s="82">
        <v>1135975</v>
      </c>
      <c r="AB213" s="83">
        <v>72</v>
      </c>
      <c r="AC213" s="63">
        <v>2</v>
      </c>
      <c r="AD213" s="14">
        <v>2475000</v>
      </c>
      <c r="AE213" s="64">
        <v>69</v>
      </c>
      <c r="AF213" s="78">
        <v>1</v>
      </c>
      <c r="AG213" s="79">
        <v>530000</v>
      </c>
      <c r="AH213" s="80">
        <v>35</v>
      </c>
      <c r="AI213" s="63">
        <v>1</v>
      </c>
      <c r="AJ213" s="14">
        <v>500000</v>
      </c>
      <c r="AK213" s="64">
        <v>41</v>
      </c>
      <c r="AL213" s="81">
        <v>3</v>
      </c>
      <c r="AM213" s="82">
        <v>1815217</v>
      </c>
      <c r="AN213" s="83">
        <v>308</v>
      </c>
      <c r="AO213" s="63">
        <v>1</v>
      </c>
      <c r="AP213" s="14">
        <v>2550000</v>
      </c>
      <c r="AQ213" s="64">
        <v>331</v>
      </c>
      <c r="AR213" s="81">
        <v>6</v>
      </c>
      <c r="AS213" s="82">
        <v>227000</v>
      </c>
      <c r="AT213" s="83">
        <v>83</v>
      </c>
      <c r="AU213" s="63">
        <v>2</v>
      </c>
      <c r="AV213" s="14">
        <v>1175000</v>
      </c>
      <c r="AW213" s="64">
        <v>79</v>
      </c>
      <c r="AX213" s="81">
        <v>5</v>
      </c>
      <c r="AY213" s="82">
        <v>1471000</v>
      </c>
      <c r="AZ213" s="83">
        <v>122</v>
      </c>
      <c r="BA213" s="63">
        <v>1</v>
      </c>
      <c r="BB213" s="14">
        <v>2100000</v>
      </c>
      <c r="BC213" s="64">
        <v>238</v>
      </c>
      <c r="BD213" s="81"/>
      <c r="BE213" s="82"/>
      <c r="BF213" s="83"/>
      <c r="BG213" s="63"/>
      <c r="BI213" s="64"/>
    </row>
    <row r="214" spans="1:61" x14ac:dyDescent="0.2">
      <c r="A214" s="20" t="s">
        <v>74</v>
      </c>
      <c r="B214" s="523">
        <v>90</v>
      </c>
      <c r="C214" s="524" t="s">
        <v>4392</v>
      </c>
      <c r="D214" s="525">
        <v>52</v>
      </c>
      <c r="E214" s="135">
        <v>115</v>
      </c>
      <c r="F214" s="499" t="s">
        <v>3632</v>
      </c>
      <c r="G214" s="136">
        <v>69</v>
      </c>
      <c r="H214" s="501">
        <v>101</v>
      </c>
      <c r="I214" s="431" t="s">
        <v>2857</v>
      </c>
      <c r="J214" s="432">
        <v>69</v>
      </c>
      <c r="K214" s="135">
        <v>129</v>
      </c>
      <c r="L214" t="s">
        <v>2105</v>
      </c>
      <c r="M214" s="136">
        <v>82</v>
      </c>
      <c r="N214" s="314">
        <v>129</v>
      </c>
      <c r="O214" s="315" t="s">
        <v>1342</v>
      </c>
      <c r="P214" s="316">
        <v>103</v>
      </c>
      <c r="Q214" s="273">
        <v>95</v>
      </c>
      <c r="R214" s="273" t="s">
        <v>609</v>
      </c>
      <c r="S214" s="273">
        <v>105</v>
      </c>
      <c r="T214" s="81">
        <v>87</v>
      </c>
      <c r="U214" s="82">
        <v>468438</v>
      </c>
      <c r="V214" s="83">
        <v>108</v>
      </c>
      <c r="W214" s="63">
        <v>96</v>
      </c>
      <c r="X214" s="14">
        <v>462928</v>
      </c>
      <c r="Y214" s="64">
        <v>106</v>
      </c>
      <c r="Z214" s="81">
        <v>86</v>
      </c>
      <c r="AA214" s="82">
        <v>442321</v>
      </c>
      <c r="AB214" s="83">
        <v>124</v>
      </c>
      <c r="AC214" s="63">
        <v>56</v>
      </c>
      <c r="AD214" s="14">
        <v>404152</v>
      </c>
      <c r="AE214" s="64">
        <v>138</v>
      </c>
      <c r="AF214" s="78">
        <v>75</v>
      </c>
      <c r="AG214" s="79">
        <v>408691</v>
      </c>
      <c r="AH214" s="80">
        <v>138</v>
      </c>
      <c r="AI214" s="63">
        <v>50</v>
      </c>
      <c r="AJ214" s="14">
        <v>529696</v>
      </c>
      <c r="AK214" s="64">
        <v>121</v>
      </c>
      <c r="AL214" s="81">
        <v>69</v>
      </c>
      <c r="AM214" s="82">
        <v>419795</v>
      </c>
      <c r="AN214" s="83">
        <v>136</v>
      </c>
      <c r="AO214" s="63">
        <v>98</v>
      </c>
      <c r="AP214" s="14">
        <v>445862</v>
      </c>
      <c r="AQ214" s="64">
        <v>149</v>
      </c>
      <c r="AR214" s="81">
        <v>133</v>
      </c>
      <c r="AS214" s="82">
        <v>533540</v>
      </c>
      <c r="AT214" s="83">
        <v>82</v>
      </c>
      <c r="AU214" s="63">
        <v>111</v>
      </c>
      <c r="AV214" s="14">
        <v>396812</v>
      </c>
      <c r="AW214" s="64">
        <v>68</v>
      </c>
      <c r="AX214" s="81">
        <v>106</v>
      </c>
      <c r="AY214" s="82">
        <v>444186</v>
      </c>
      <c r="AZ214" s="83">
        <v>80</v>
      </c>
      <c r="BA214" s="63">
        <v>109</v>
      </c>
      <c r="BB214" s="14">
        <v>418490</v>
      </c>
      <c r="BC214" s="64">
        <v>82</v>
      </c>
      <c r="BD214" s="81">
        <v>113</v>
      </c>
      <c r="BE214" s="82">
        <v>366118</v>
      </c>
      <c r="BF214" s="83">
        <v>100</v>
      </c>
      <c r="BG214" s="63">
        <v>103</v>
      </c>
      <c r="BH214" s="14">
        <v>331683</v>
      </c>
      <c r="BI214" s="64">
        <v>121</v>
      </c>
    </row>
    <row r="215" spans="1:61" x14ac:dyDescent="0.2">
      <c r="A215" s="20" t="s">
        <v>249</v>
      </c>
      <c r="B215" s="523">
        <v>23</v>
      </c>
      <c r="C215" s="524" t="s">
        <v>4393</v>
      </c>
      <c r="D215" s="525">
        <v>38</v>
      </c>
      <c r="E215" s="135">
        <v>11</v>
      </c>
      <c r="F215" s="499" t="s">
        <v>3633</v>
      </c>
      <c r="G215" s="136">
        <v>62</v>
      </c>
      <c r="H215" s="501">
        <v>18</v>
      </c>
      <c r="I215" s="431" t="s">
        <v>2858</v>
      </c>
      <c r="J215" s="432">
        <v>59</v>
      </c>
      <c r="K215" s="135">
        <v>13</v>
      </c>
      <c r="L215" t="s">
        <v>2106</v>
      </c>
      <c r="M215" s="136">
        <v>33</v>
      </c>
      <c r="N215" s="314">
        <v>18</v>
      </c>
      <c r="O215" s="315" t="s">
        <v>1343</v>
      </c>
      <c r="P215" s="316">
        <v>74</v>
      </c>
      <c r="Q215" s="273">
        <v>17</v>
      </c>
      <c r="R215" s="273" t="s">
        <v>610</v>
      </c>
      <c r="S215" s="273">
        <v>90</v>
      </c>
      <c r="T215" s="81">
        <v>8</v>
      </c>
      <c r="U215" s="82">
        <v>273925</v>
      </c>
      <c r="V215" s="83">
        <v>170</v>
      </c>
      <c r="W215" s="63">
        <v>9</v>
      </c>
      <c r="X215" s="14">
        <v>299211</v>
      </c>
      <c r="Y215" s="64">
        <v>57</v>
      </c>
      <c r="Z215" s="81">
        <v>15</v>
      </c>
      <c r="AA215" s="82">
        <v>261273</v>
      </c>
      <c r="AB215" s="83">
        <v>95</v>
      </c>
      <c r="AC215" s="63">
        <v>14</v>
      </c>
      <c r="AD215" s="14">
        <v>280951</v>
      </c>
      <c r="AE215" s="64">
        <v>138</v>
      </c>
      <c r="AF215" s="78">
        <v>10</v>
      </c>
      <c r="AG215" s="79">
        <v>301400</v>
      </c>
      <c r="AH215" s="80">
        <v>87</v>
      </c>
      <c r="AI215" s="63">
        <v>14</v>
      </c>
      <c r="AJ215" s="14">
        <v>222814</v>
      </c>
      <c r="AK215" s="64">
        <v>139</v>
      </c>
      <c r="AL215" s="81">
        <v>11</v>
      </c>
      <c r="AM215" s="82">
        <v>292369</v>
      </c>
      <c r="AN215" s="83">
        <v>114</v>
      </c>
      <c r="AO215" s="63">
        <v>13</v>
      </c>
      <c r="AP215" s="14">
        <v>376931</v>
      </c>
      <c r="AQ215" s="64">
        <v>142</v>
      </c>
      <c r="AR215" s="81">
        <v>12</v>
      </c>
      <c r="AS215" s="82">
        <v>303742</v>
      </c>
      <c r="AT215" s="83">
        <v>123</v>
      </c>
      <c r="AU215" s="63">
        <v>9</v>
      </c>
      <c r="AV215" s="14">
        <v>271433</v>
      </c>
      <c r="AW215" s="64">
        <v>40</v>
      </c>
      <c r="AX215" s="81">
        <v>13</v>
      </c>
      <c r="AY215" s="82">
        <v>329848</v>
      </c>
      <c r="AZ215" s="83">
        <v>74</v>
      </c>
      <c r="BA215" s="63">
        <v>12</v>
      </c>
      <c r="BB215" s="14">
        <v>320469</v>
      </c>
      <c r="BC215" s="64">
        <v>83</v>
      </c>
      <c r="BD215" s="81"/>
      <c r="BE215" s="82"/>
      <c r="BF215" s="83"/>
      <c r="BG215" s="63"/>
      <c r="BI215" s="64"/>
    </row>
    <row r="216" spans="1:61" x14ac:dyDescent="0.2">
      <c r="A216" s="20" t="s">
        <v>75</v>
      </c>
      <c r="B216" s="523">
        <v>26</v>
      </c>
      <c r="C216" s="524" t="s">
        <v>4394</v>
      </c>
      <c r="D216" s="525">
        <v>49</v>
      </c>
      <c r="E216" s="135">
        <v>36</v>
      </c>
      <c r="F216" s="499" t="s">
        <v>3634</v>
      </c>
      <c r="G216" s="136">
        <v>39</v>
      </c>
      <c r="H216" s="501">
        <v>43</v>
      </c>
      <c r="I216" s="431" t="s">
        <v>2859</v>
      </c>
      <c r="J216" s="432">
        <v>62</v>
      </c>
      <c r="K216" s="135">
        <v>36</v>
      </c>
      <c r="L216" t="s">
        <v>2107</v>
      </c>
      <c r="M216" s="136">
        <v>69</v>
      </c>
      <c r="N216" s="314">
        <v>47</v>
      </c>
      <c r="O216" s="315" t="s">
        <v>1344</v>
      </c>
      <c r="P216" s="316">
        <v>96</v>
      </c>
      <c r="Q216" s="273">
        <v>43</v>
      </c>
      <c r="R216" s="273" t="s">
        <v>611</v>
      </c>
      <c r="S216" s="273">
        <v>100</v>
      </c>
      <c r="T216" s="81">
        <v>26</v>
      </c>
      <c r="U216" s="82">
        <v>243976</v>
      </c>
      <c r="V216" s="83">
        <v>63</v>
      </c>
      <c r="W216" s="63">
        <v>29</v>
      </c>
      <c r="X216" s="14">
        <v>268379</v>
      </c>
      <c r="Y216" s="64">
        <v>104</v>
      </c>
      <c r="Z216" s="81">
        <v>21</v>
      </c>
      <c r="AA216" s="82">
        <v>184295</v>
      </c>
      <c r="AB216" s="83">
        <v>126</v>
      </c>
      <c r="AC216" s="63">
        <v>22</v>
      </c>
      <c r="AD216" s="14">
        <v>207900</v>
      </c>
      <c r="AE216" s="64">
        <v>117</v>
      </c>
      <c r="AF216" s="78">
        <v>21</v>
      </c>
      <c r="AG216" s="79">
        <v>238738</v>
      </c>
      <c r="AH216" s="80">
        <v>96</v>
      </c>
      <c r="AI216" s="63">
        <v>22</v>
      </c>
      <c r="AJ216" s="14">
        <v>251959</v>
      </c>
      <c r="AK216" s="64">
        <v>108</v>
      </c>
      <c r="AL216" s="81">
        <v>26</v>
      </c>
      <c r="AM216" s="82">
        <v>294112</v>
      </c>
      <c r="AN216" s="83">
        <v>183</v>
      </c>
      <c r="AO216" s="63">
        <v>32</v>
      </c>
      <c r="AP216" s="14">
        <v>267675</v>
      </c>
      <c r="AQ216" s="64">
        <v>107</v>
      </c>
      <c r="AR216" s="81">
        <v>40</v>
      </c>
      <c r="AS216" s="82">
        <v>306138</v>
      </c>
      <c r="AT216" s="83">
        <v>79</v>
      </c>
      <c r="AU216" s="63">
        <v>31</v>
      </c>
      <c r="AV216" s="14">
        <v>277582</v>
      </c>
      <c r="AW216" s="64">
        <v>84</v>
      </c>
      <c r="AX216" s="81">
        <v>35</v>
      </c>
      <c r="AY216" s="82">
        <v>272177</v>
      </c>
      <c r="AZ216" s="83">
        <v>54</v>
      </c>
      <c r="BA216" s="63">
        <v>31</v>
      </c>
      <c r="BB216" s="14">
        <v>231226</v>
      </c>
      <c r="BC216" s="64">
        <v>83</v>
      </c>
      <c r="BD216" s="81">
        <v>35</v>
      </c>
      <c r="BE216" s="82">
        <v>216969</v>
      </c>
      <c r="BF216" s="83">
        <v>76</v>
      </c>
      <c r="BG216" s="63">
        <v>29</v>
      </c>
      <c r="BH216" s="14">
        <v>204891</v>
      </c>
      <c r="BI216" s="64">
        <v>73</v>
      </c>
    </row>
    <row r="217" spans="1:61" x14ac:dyDescent="0.2">
      <c r="A217" s="20" t="s">
        <v>76</v>
      </c>
      <c r="B217" s="523">
        <v>42</v>
      </c>
      <c r="C217" s="524" t="s">
        <v>4395</v>
      </c>
      <c r="D217" s="525">
        <v>34</v>
      </c>
      <c r="E217" s="135">
        <v>38</v>
      </c>
      <c r="F217" s="499" t="s">
        <v>3635</v>
      </c>
      <c r="G217" s="136">
        <v>49</v>
      </c>
      <c r="H217" s="501">
        <v>47</v>
      </c>
      <c r="I217" s="431" t="s">
        <v>2860</v>
      </c>
      <c r="J217" s="432">
        <v>30</v>
      </c>
      <c r="K217" s="135">
        <v>44</v>
      </c>
      <c r="L217" t="s">
        <v>2108</v>
      </c>
      <c r="M217" s="136">
        <v>35</v>
      </c>
      <c r="N217" s="314">
        <v>44</v>
      </c>
      <c r="O217" s="315" t="s">
        <v>1345</v>
      </c>
      <c r="P217" s="316">
        <v>72</v>
      </c>
      <c r="Q217" s="273">
        <v>47</v>
      </c>
      <c r="R217" s="273" t="s">
        <v>612</v>
      </c>
      <c r="S217" s="273">
        <v>61</v>
      </c>
      <c r="T217" s="81">
        <v>45</v>
      </c>
      <c r="U217" s="82">
        <v>375785</v>
      </c>
      <c r="V217" s="83">
        <v>54</v>
      </c>
      <c r="W217" s="63">
        <v>53</v>
      </c>
      <c r="X217" s="14">
        <v>355092</v>
      </c>
      <c r="Y217" s="64">
        <v>119</v>
      </c>
      <c r="Z217" s="81">
        <v>69</v>
      </c>
      <c r="AA217" s="82">
        <v>250130</v>
      </c>
      <c r="AB217" s="83">
        <v>133</v>
      </c>
      <c r="AC217" s="63">
        <v>37</v>
      </c>
      <c r="AD217" s="14">
        <v>435249</v>
      </c>
      <c r="AE217" s="64">
        <v>109</v>
      </c>
      <c r="AF217" s="78">
        <v>39</v>
      </c>
      <c r="AG217" s="79">
        <v>409957</v>
      </c>
      <c r="AH217" s="80">
        <v>131</v>
      </c>
      <c r="AI217" s="63">
        <v>31</v>
      </c>
      <c r="AJ217" s="14">
        <v>304252</v>
      </c>
      <c r="AK217" s="64">
        <v>108</v>
      </c>
      <c r="AL217" s="81">
        <v>41</v>
      </c>
      <c r="AM217" s="82">
        <v>351861</v>
      </c>
      <c r="AN217" s="83">
        <v>88</v>
      </c>
      <c r="AO217" s="63">
        <v>30</v>
      </c>
      <c r="AP217" s="14">
        <v>364578</v>
      </c>
      <c r="AQ217" s="64">
        <v>80</v>
      </c>
      <c r="AR217" s="81">
        <v>43</v>
      </c>
      <c r="AS217" s="82">
        <v>352790</v>
      </c>
      <c r="AT217" s="83">
        <v>75</v>
      </c>
      <c r="AU217" s="63">
        <v>62</v>
      </c>
      <c r="AV217" s="14">
        <v>420137</v>
      </c>
      <c r="AW217" s="64">
        <v>73</v>
      </c>
      <c r="AX217" s="81">
        <v>56</v>
      </c>
      <c r="AY217" s="82">
        <v>331779</v>
      </c>
      <c r="AZ217" s="83">
        <v>73</v>
      </c>
      <c r="BA217" s="63">
        <v>44</v>
      </c>
      <c r="BB217" s="14">
        <v>282942</v>
      </c>
      <c r="BC217" s="64">
        <v>65</v>
      </c>
      <c r="BD217" s="81">
        <v>62</v>
      </c>
      <c r="BE217" s="82">
        <v>306575</v>
      </c>
      <c r="BF217" s="83">
        <v>93</v>
      </c>
      <c r="BG217" s="63">
        <v>69</v>
      </c>
      <c r="BH217" s="14">
        <v>277595</v>
      </c>
      <c r="BI217" s="64">
        <v>116</v>
      </c>
    </row>
    <row r="218" spans="1:61" x14ac:dyDescent="0.2">
      <c r="A218" s="20" t="s">
        <v>77</v>
      </c>
      <c r="B218" s="523">
        <v>32</v>
      </c>
      <c r="C218" s="524" t="s">
        <v>4396</v>
      </c>
      <c r="D218" s="525">
        <v>28</v>
      </c>
      <c r="E218" s="135">
        <v>27</v>
      </c>
      <c r="F218" s="499" t="s">
        <v>3636</v>
      </c>
      <c r="G218" s="136">
        <v>60</v>
      </c>
      <c r="H218" s="501">
        <v>37</v>
      </c>
      <c r="I218" s="431" t="s">
        <v>2861</v>
      </c>
      <c r="J218" s="432">
        <v>50</v>
      </c>
      <c r="K218" s="135">
        <v>37</v>
      </c>
      <c r="L218" t="s">
        <v>2109</v>
      </c>
      <c r="M218" s="136">
        <v>39</v>
      </c>
      <c r="N218" s="314">
        <v>41</v>
      </c>
      <c r="O218" s="315" t="s">
        <v>1346</v>
      </c>
      <c r="P218" s="316">
        <v>97</v>
      </c>
      <c r="Q218" s="273">
        <v>42</v>
      </c>
      <c r="R218" s="273" t="s">
        <v>613</v>
      </c>
      <c r="S218" s="273">
        <v>92</v>
      </c>
      <c r="T218" s="81">
        <v>35</v>
      </c>
      <c r="U218" s="82">
        <v>301630</v>
      </c>
      <c r="V218" s="83">
        <v>106</v>
      </c>
      <c r="W218" s="63">
        <v>38</v>
      </c>
      <c r="X218" s="14">
        <v>295859</v>
      </c>
      <c r="Y218" s="64">
        <v>111</v>
      </c>
      <c r="Z218" s="81">
        <v>21</v>
      </c>
      <c r="AA218" s="82">
        <v>257761</v>
      </c>
      <c r="AB218" s="83">
        <v>110</v>
      </c>
      <c r="AC218" s="63">
        <v>30</v>
      </c>
      <c r="AD218" s="14">
        <v>295775</v>
      </c>
      <c r="AE218" s="64">
        <v>110</v>
      </c>
      <c r="AF218" s="78">
        <v>30</v>
      </c>
      <c r="AG218" s="79">
        <v>316892</v>
      </c>
      <c r="AH218" s="80">
        <v>138</v>
      </c>
      <c r="AI218" s="63">
        <v>14</v>
      </c>
      <c r="AJ218" s="14">
        <v>298671</v>
      </c>
      <c r="AK218" s="64">
        <v>190</v>
      </c>
      <c r="AL218" s="81">
        <v>25</v>
      </c>
      <c r="AM218" s="82">
        <v>349589</v>
      </c>
      <c r="AN218" s="83">
        <v>107</v>
      </c>
      <c r="AO218" s="63">
        <v>24</v>
      </c>
      <c r="AP218" s="14">
        <v>361790</v>
      </c>
      <c r="AQ218" s="64">
        <v>91</v>
      </c>
      <c r="AR218" s="81">
        <v>26</v>
      </c>
      <c r="AS218" s="82">
        <v>347277</v>
      </c>
      <c r="AT218" s="83">
        <v>89</v>
      </c>
      <c r="AU218" s="63">
        <v>29</v>
      </c>
      <c r="AV218" s="14">
        <v>323700</v>
      </c>
      <c r="AW218" s="64">
        <v>71</v>
      </c>
      <c r="AX218" s="81">
        <v>35</v>
      </c>
      <c r="AY218" s="82">
        <v>298715</v>
      </c>
      <c r="AZ218" s="83">
        <v>67</v>
      </c>
      <c r="BA218" s="63">
        <v>44</v>
      </c>
      <c r="BB218" s="14">
        <v>271136</v>
      </c>
      <c r="BC218" s="64">
        <v>58</v>
      </c>
      <c r="BD218" s="81">
        <v>43</v>
      </c>
      <c r="BE218" s="82">
        <v>341047</v>
      </c>
      <c r="BF218" s="83">
        <v>105</v>
      </c>
      <c r="BG218" s="63">
        <v>30</v>
      </c>
      <c r="BH218" s="14">
        <v>259412</v>
      </c>
      <c r="BI218" s="64">
        <v>38</v>
      </c>
    </row>
    <row r="219" spans="1:61" x14ac:dyDescent="0.2">
      <c r="A219" s="20" t="s">
        <v>78</v>
      </c>
      <c r="B219" s="523">
        <v>62</v>
      </c>
      <c r="C219" s="524" t="s">
        <v>4397</v>
      </c>
      <c r="D219" s="525">
        <v>47</v>
      </c>
      <c r="E219" s="135">
        <v>60</v>
      </c>
      <c r="F219" s="499" t="s">
        <v>3637</v>
      </c>
      <c r="G219" s="136">
        <v>43</v>
      </c>
      <c r="H219" s="501">
        <v>75</v>
      </c>
      <c r="I219" s="431" t="s">
        <v>2862</v>
      </c>
      <c r="J219" s="432">
        <v>51</v>
      </c>
      <c r="K219" s="135">
        <v>68</v>
      </c>
      <c r="L219" t="s">
        <v>2110</v>
      </c>
      <c r="M219" s="136">
        <v>48</v>
      </c>
      <c r="N219" s="314">
        <v>79</v>
      </c>
      <c r="O219" s="315" t="s">
        <v>1347</v>
      </c>
      <c r="P219" s="316">
        <v>64</v>
      </c>
      <c r="Q219" s="273">
        <v>62</v>
      </c>
      <c r="R219" s="273" t="s">
        <v>614</v>
      </c>
      <c r="S219" s="273">
        <v>89</v>
      </c>
      <c r="T219" s="81">
        <v>43</v>
      </c>
      <c r="U219" s="82">
        <v>292552</v>
      </c>
      <c r="V219" s="83">
        <v>52</v>
      </c>
      <c r="W219" s="63">
        <v>69</v>
      </c>
      <c r="X219" s="14">
        <v>343658</v>
      </c>
      <c r="Y219" s="64">
        <v>94</v>
      </c>
      <c r="Z219" s="81">
        <v>51</v>
      </c>
      <c r="AA219" s="82">
        <v>287313</v>
      </c>
      <c r="AB219" s="83">
        <v>97</v>
      </c>
      <c r="AC219" s="63">
        <v>37</v>
      </c>
      <c r="AD219" s="14">
        <v>327549</v>
      </c>
      <c r="AE219" s="64">
        <v>122</v>
      </c>
      <c r="AF219" s="78">
        <v>50</v>
      </c>
      <c r="AG219" s="79">
        <v>293497</v>
      </c>
      <c r="AH219" s="80">
        <v>119</v>
      </c>
      <c r="AI219" s="63">
        <v>40</v>
      </c>
      <c r="AJ219" s="14">
        <v>371746</v>
      </c>
      <c r="AK219" s="64">
        <v>102</v>
      </c>
      <c r="AL219" s="81">
        <v>42</v>
      </c>
      <c r="AM219" s="82">
        <v>33134</v>
      </c>
      <c r="AN219" s="83">
        <v>111</v>
      </c>
      <c r="AO219" s="63">
        <v>71</v>
      </c>
      <c r="AP219" s="14">
        <v>345987</v>
      </c>
      <c r="AQ219" s="64">
        <v>71</v>
      </c>
      <c r="AR219" s="81">
        <v>96</v>
      </c>
      <c r="AS219" s="82">
        <v>342503</v>
      </c>
      <c r="AT219" s="83">
        <v>117</v>
      </c>
      <c r="AU219" s="63">
        <v>84</v>
      </c>
      <c r="AV219" s="14">
        <v>335543</v>
      </c>
      <c r="AW219" s="64">
        <v>79</v>
      </c>
      <c r="AX219" s="81">
        <v>59</v>
      </c>
      <c r="AY219" s="82">
        <v>336239</v>
      </c>
      <c r="AZ219" s="83">
        <v>63</v>
      </c>
      <c r="BA219" s="63">
        <v>63</v>
      </c>
      <c r="BB219" s="14">
        <v>307562</v>
      </c>
      <c r="BC219" s="64">
        <v>89</v>
      </c>
      <c r="BD219" s="81">
        <v>48</v>
      </c>
      <c r="BE219" s="82">
        <v>289870</v>
      </c>
      <c r="BF219" s="83">
        <v>62</v>
      </c>
      <c r="BG219" s="63">
        <v>74</v>
      </c>
      <c r="BH219" s="14">
        <v>255164</v>
      </c>
      <c r="BI219" s="64">
        <v>78</v>
      </c>
    </row>
    <row r="220" spans="1:61" x14ac:dyDescent="0.2">
      <c r="A220" s="20" t="s">
        <v>161</v>
      </c>
      <c r="B220" s="523">
        <v>2</v>
      </c>
      <c r="C220" s="524" t="s">
        <v>4398</v>
      </c>
      <c r="D220" s="525">
        <v>34</v>
      </c>
      <c r="E220" s="135">
        <v>2</v>
      </c>
      <c r="F220" s="499" t="s">
        <v>3638</v>
      </c>
      <c r="G220" s="136">
        <v>225</v>
      </c>
      <c r="H220" s="501">
        <v>2</v>
      </c>
      <c r="I220" s="431" t="s">
        <v>2863</v>
      </c>
      <c r="J220" s="432">
        <v>238</v>
      </c>
      <c r="K220" s="135">
        <v>2</v>
      </c>
      <c r="L220" t="s">
        <v>2111</v>
      </c>
      <c r="M220" s="136">
        <v>38</v>
      </c>
      <c r="N220" s="314">
        <v>1</v>
      </c>
      <c r="O220" s="315" t="s">
        <v>1348</v>
      </c>
      <c r="P220" s="316">
        <v>39</v>
      </c>
      <c r="Q220" s="273">
        <v>1</v>
      </c>
      <c r="R220" s="273" t="s">
        <v>615</v>
      </c>
      <c r="S220" s="273">
        <v>80</v>
      </c>
      <c r="T220" s="81">
        <v>2</v>
      </c>
      <c r="U220" s="82">
        <v>970500</v>
      </c>
      <c r="V220" s="83">
        <v>175</v>
      </c>
      <c r="W220" s="63">
        <v>1</v>
      </c>
      <c r="X220" s="14">
        <v>617000</v>
      </c>
      <c r="Y220" s="64">
        <v>45</v>
      </c>
      <c r="Z220" s="81">
        <v>2</v>
      </c>
      <c r="AA220" s="82">
        <v>650000</v>
      </c>
      <c r="AB220" s="83">
        <v>120</v>
      </c>
      <c r="AC220" s="63">
        <v>1</v>
      </c>
      <c r="AD220" s="14">
        <v>1720000</v>
      </c>
      <c r="AE220" s="64">
        <v>102</v>
      </c>
      <c r="AF220" s="78">
        <v>1</v>
      </c>
      <c r="AG220" s="79">
        <v>409000</v>
      </c>
      <c r="AH220" s="80">
        <v>445</v>
      </c>
      <c r="AI220" s="63">
        <v>2</v>
      </c>
      <c r="AJ220" s="14">
        <v>645000</v>
      </c>
      <c r="AK220" s="64">
        <v>371</v>
      </c>
      <c r="AL220" s="81">
        <v>1</v>
      </c>
      <c r="AM220" s="82">
        <v>1425000</v>
      </c>
      <c r="AN220" s="83">
        <v>85</v>
      </c>
      <c r="AO220" s="63">
        <v>2</v>
      </c>
      <c r="AP220" s="14">
        <v>1285000</v>
      </c>
      <c r="AQ220" s="64">
        <v>226</v>
      </c>
      <c r="AR220" s="81">
        <v>2</v>
      </c>
      <c r="AS220" s="82">
        <v>811144</v>
      </c>
      <c r="AT220" s="83">
        <v>91</v>
      </c>
      <c r="AU220" s="63">
        <v>2</v>
      </c>
      <c r="AV220" s="14">
        <v>595000</v>
      </c>
      <c r="AW220" s="64">
        <v>116</v>
      </c>
      <c r="AX220" s="81">
        <v>3</v>
      </c>
      <c r="AY220" s="82">
        <v>810667</v>
      </c>
      <c r="AZ220" s="83">
        <v>167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s="20" t="s">
        <v>162</v>
      </c>
      <c r="B221" s="523">
        <v>10</v>
      </c>
      <c r="C221" s="524" t="s">
        <v>4399</v>
      </c>
      <c r="D221" s="525">
        <v>39</v>
      </c>
      <c r="E221" s="135">
        <v>12</v>
      </c>
      <c r="F221" s="499" t="s">
        <v>3639</v>
      </c>
      <c r="G221" s="136">
        <v>54</v>
      </c>
      <c r="H221" s="501">
        <v>16</v>
      </c>
      <c r="I221" s="431" t="s">
        <v>2864</v>
      </c>
      <c r="J221" s="432">
        <v>55</v>
      </c>
      <c r="K221" s="135">
        <v>6</v>
      </c>
      <c r="L221" t="s">
        <v>2112</v>
      </c>
      <c r="M221" s="136">
        <v>168</v>
      </c>
      <c r="N221" s="314">
        <v>14</v>
      </c>
      <c r="O221" s="315" t="s">
        <v>1349</v>
      </c>
      <c r="P221" s="316">
        <v>99</v>
      </c>
      <c r="Q221" s="273">
        <v>13</v>
      </c>
      <c r="R221" s="273" t="s">
        <v>616</v>
      </c>
      <c r="S221" s="273">
        <v>68</v>
      </c>
      <c r="T221" s="81">
        <v>4</v>
      </c>
      <c r="U221" s="82">
        <v>205975</v>
      </c>
      <c r="V221" s="83">
        <v>141</v>
      </c>
      <c r="W221" s="63">
        <v>7</v>
      </c>
      <c r="X221" s="14">
        <v>191357</v>
      </c>
      <c r="Y221" s="64">
        <v>107</v>
      </c>
      <c r="Z221" s="81">
        <v>12</v>
      </c>
      <c r="AA221" s="82">
        <v>176914</v>
      </c>
      <c r="AB221" s="83">
        <v>191</v>
      </c>
      <c r="AC221" s="63">
        <v>4</v>
      </c>
      <c r="AD221" s="14">
        <v>176600</v>
      </c>
      <c r="AE221" s="64">
        <v>203</v>
      </c>
      <c r="AF221" s="78">
        <v>7</v>
      </c>
      <c r="AG221" s="79">
        <v>164597</v>
      </c>
      <c r="AH221" s="80">
        <v>107</v>
      </c>
      <c r="AI221" s="63">
        <v>6</v>
      </c>
      <c r="AJ221" s="14">
        <v>219857</v>
      </c>
      <c r="AK221" s="64">
        <v>27</v>
      </c>
      <c r="AL221" s="81">
        <v>15</v>
      </c>
      <c r="AM221" s="82">
        <v>195921</v>
      </c>
      <c r="AN221" s="83">
        <v>145</v>
      </c>
      <c r="AO221" s="63">
        <v>13</v>
      </c>
      <c r="AP221" s="14">
        <v>212477</v>
      </c>
      <c r="AQ221" s="64">
        <v>79</v>
      </c>
      <c r="AR221" s="81">
        <v>6</v>
      </c>
      <c r="AS221" s="82">
        <v>157317</v>
      </c>
      <c r="AT221" s="83">
        <v>32</v>
      </c>
      <c r="AU221" s="63">
        <v>7</v>
      </c>
      <c r="AV221" s="14">
        <v>202414</v>
      </c>
      <c r="AW221" s="64">
        <v>56</v>
      </c>
      <c r="AX221" s="81">
        <v>0</v>
      </c>
      <c r="AY221" s="82"/>
      <c r="AZ221" s="83"/>
      <c r="BA221" s="63">
        <v>5</v>
      </c>
      <c r="BB221" s="14">
        <v>197000</v>
      </c>
      <c r="BC221" s="64">
        <v>110</v>
      </c>
      <c r="BD221" s="81"/>
      <c r="BE221" s="82"/>
      <c r="BF221" s="83"/>
      <c r="BG221" s="63"/>
      <c r="BI221" s="64"/>
    </row>
    <row r="222" spans="1:61" x14ac:dyDescent="0.2">
      <c r="A222" s="20" t="s">
        <v>256</v>
      </c>
      <c r="B222" s="523">
        <v>60</v>
      </c>
      <c r="C222" s="524" t="s">
        <v>4400</v>
      </c>
      <c r="D222" s="525">
        <v>25</v>
      </c>
      <c r="E222" s="135">
        <v>46</v>
      </c>
      <c r="F222" s="499" t="s">
        <v>3640</v>
      </c>
      <c r="G222" s="136">
        <v>40</v>
      </c>
      <c r="H222" s="501">
        <v>45</v>
      </c>
      <c r="I222" s="431" t="s">
        <v>2865</v>
      </c>
      <c r="J222" s="432">
        <v>35</v>
      </c>
      <c r="K222" s="135">
        <v>49</v>
      </c>
      <c r="L222" t="s">
        <v>2113</v>
      </c>
      <c r="M222" s="136">
        <v>51</v>
      </c>
      <c r="N222" s="314">
        <v>40</v>
      </c>
      <c r="O222" s="315" t="s">
        <v>1350</v>
      </c>
      <c r="P222" s="316">
        <v>64</v>
      </c>
      <c r="Q222" s="273">
        <v>49</v>
      </c>
      <c r="R222" s="273" t="s">
        <v>617</v>
      </c>
      <c r="S222" s="273">
        <v>79</v>
      </c>
      <c r="T222" s="81">
        <v>37</v>
      </c>
      <c r="U222" s="82">
        <v>331541</v>
      </c>
      <c r="V222" s="83">
        <v>85</v>
      </c>
      <c r="W222" s="63">
        <v>47</v>
      </c>
      <c r="X222" s="14">
        <v>275290</v>
      </c>
      <c r="Y222" s="64">
        <v>101</v>
      </c>
      <c r="Z222" s="81">
        <v>43</v>
      </c>
      <c r="AA222" s="82">
        <v>291347</v>
      </c>
      <c r="AB222" s="83">
        <v>112</v>
      </c>
      <c r="AC222" s="63">
        <v>37</v>
      </c>
      <c r="AD222" s="14">
        <v>259126</v>
      </c>
      <c r="AE222" s="64">
        <v>111</v>
      </c>
      <c r="AF222" s="78">
        <v>34</v>
      </c>
      <c r="AG222" s="79">
        <v>284525</v>
      </c>
      <c r="AH222" s="80">
        <v>95</v>
      </c>
      <c r="AI222" s="63">
        <v>26</v>
      </c>
      <c r="AJ222" s="14">
        <v>271331</v>
      </c>
      <c r="AK222" s="64">
        <v>104</v>
      </c>
      <c r="AL222" s="81">
        <v>31</v>
      </c>
      <c r="AM222" s="82">
        <v>307371</v>
      </c>
      <c r="AN222" s="83">
        <v>110</v>
      </c>
      <c r="AO222" s="63">
        <v>47</v>
      </c>
      <c r="AP222" s="14">
        <v>306462</v>
      </c>
      <c r="AQ222" s="64">
        <v>83</v>
      </c>
      <c r="AR222" s="81">
        <v>46</v>
      </c>
      <c r="AS222" s="82">
        <v>340371</v>
      </c>
      <c r="AT222" s="83">
        <v>85</v>
      </c>
      <c r="AU222" s="63">
        <v>40</v>
      </c>
      <c r="AV222" s="14">
        <v>305938</v>
      </c>
      <c r="AW222" s="64">
        <v>68</v>
      </c>
      <c r="AX222" s="81">
        <v>43</v>
      </c>
      <c r="AY222" s="82">
        <v>282235</v>
      </c>
      <c r="AZ222" s="83">
        <v>69</v>
      </c>
      <c r="BA222" s="63">
        <v>32</v>
      </c>
      <c r="BB222" s="14">
        <v>278650</v>
      </c>
      <c r="BC222" s="64">
        <v>58</v>
      </c>
      <c r="BD222" s="81">
        <v>34</v>
      </c>
      <c r="BE222" s="82">
        <v>226685</v>
      </c>
      <c r="BF222" s="83">
        <v>81</v>
      </c>
      <c r="BG222" s="63">
        <v>49</v>
      </c>
      <c r="BH222" s="14">
        <v>215710</v>
      </c>
      <c r="BI222" s="64">
        <v>59</v>
      </c>
    </row>
    <row r="223" spans="1:61" x14ac:dyDescent="0.2">
      <c r="A223" s="20" t="s">
        <v>79</v>
      </c>
      <c r="B223" s="523">
        <v>289</v>
      </c>
      <c r="C223" s="524" t="s">
        <v>4401</v>
      </c>
      <c r="D223" s="525">
        <v>46</v>
      </c>
      <c r="E223" s="135">
        <v>285</v>
      </c>
      <c r="F223" s="499" t="s">
        <v>3641</v>
      </c>
      <c r="G223" s="136">
        <v>54</v>
      </c>
      <c r="H223" s="501">
        <v>286</v>
      </c>
      <c r="I223" s="431" t="s">
        <v>2866</v>
      </c>
      <c r="J223" s="432">
        <v>48</v>
      </c>
      <c r="K223" s="135">
        <v>308</v>
      </c>
      <c r="L223" t="s">
        <v>2114</v>
      </c>
      <c r="M223" s="136">
        <v>55</v>
      </c>
      <c r="N223" s="314">
        <v>289</v>
      </c>
      <c r="O223" s="315" t="s">
        <v>1351</v>
      </c>
      <c r="P223" s="316">
        <v>69</v>
      </c>
      <c r="Q223" s="273">
        <v>252</v>
      </c>
      <c r="R223" s="273" t="s">
        <v>618</v>
      </c>
      <c r="S223" s="273">
        <v>67</v>
      </c>
      <c r="T223" s="81">
        <v>234</v>
      </c>
      <c r="U223" s="82">
        <v>257443</v>
      </c>
      <c r="V223" s="83">
        <v>75</v>
      </c>
      <c r="W223" s="63">
        <v>251</v>
      </c>
      <c r="X223" s="14">
        <v>239511</v>
      </c>
      <c r="Y223" s="64">
        <v>89</v>
      </c>
      <c r="Z223" s="81">
        <v>225</v>
      </c>
      <c r="AA223" s="82">
        <v>223932</v>
      </c>
      <c r="AB223" s="83">
        <v>113</v>
      </c>
      <c r="AC223" s="63">
        <v>166</v>
      </c>
      <c r="AD223" s="14">
        <v>230566</v>
      </c>
      <c r="AE223" s="64">
        <v>105</v>
      </c>
      <c r="AF223" s="78">
        <v>180</v>
      </c>
      <c r="AG223" s="79">
        <v>259229</v>
      </c>
      <c r="AH223" s="80">
        <v>99</v>
      </c>
      <c r="AI223" s="63">
        <v>156</v>
      </c>
      <c r="AJ223" s="14">
        <v>257190</v>
      </c>
      <c r="AK223" s="64">
        <v>98</v>
      </c>
      <c r="AL223" s="81">
        <v>204</v>
      </c>
      <c r="AM223" s="82">
        <v>278436</v>
      </c>
      <c r="AN223" s="83">
        <v>93</v>
      </c>
      <c r="AO223" s="63">
        <v>249</v>
      </c>
      <c r="AP223" s="14">
        <v>289861</v>
      </c>
      <c r="AQ223" s="64">
        <v>89</v>
      </c>
      <c r="AR223" s="81">
        <v>274</v>
      </c>
      <c r="AS223" s="82">
        <v>296082</v>
      </c>
      <c r="AT223" s="83">
        <v>73</v>
      </c>
      <c r="AU223" s="63">
        <v>267</v>
      </c>
      <c r="AV223" s="14">
        <v>288757</v>
      </c>
      <c r="AW223" s="64">
        <v>70</v>
      </c>
      <c r="AX223" s="81">
        <v>194</v>
      </c>
      <c r="AY223" s="82">
        <v>251315</v>
      </c>
      <c r="AZ223" s="83">
        <v>55</v>
      </c>
      <c r="BA223" s="63">
        <v>229</v>
      </c>
      <c r="BB223" s="14">
        <v>226438</v>
      </c>
      <c r="BC223" s="64">
        <v>54</v>
      </c>
      <c r="BD223" s="81">
        <v>211</v>
      </c>
      <c r="BE223" s="82">
        <v>202013</v>
      </c>
      <c r="BF223" s="83">
        <v>84</v>
      </c>
      <c r="BG223" s="63">
        <v>204</v>
      </c>
      <c r="BH223" s="14">
        <v>202521</v>
      </c>
      <c r="BI223" s="64">
        <v>53</v>
      </c>
    </row>
    <row r="224" spans="1:61" x14ac:dyDescent="0.2">
      <c r="A224" s="20" t="s">
        <v>80</v>
      </c>
      <c r="B224" s="523">
        <v>91</v>
      </c>
      <c r="C224" s="524" t="s">
        <v>4402</v>
      </c>
      <c r="D224" s="525">
        <v>52</v>
      </c>
      <c r="E224" s="135">
        <v>64</v>
      </c>
      <c r="F224" s="499" t="s">
        <v>3642</v>
      </c>
      <c r="G224" s="136">
        <v>58</v>
      </c>
      <c r="H224" s="501">
        <v>70</v>
      </c>
      <c r="I224" s="431" t="s">
        <v>2867</v>
      </c>
      <c r="J224" s="432">
        <v>52</v>
      </c>
      <c r="K224" s="135">
        <v>80</v>
      </c>
      <c r="L224" t="s">
        <v>2115</v>
      </c>
      <c r="M224" s="136">
        <v>63</v>
      </c>
      <c r="N224" s="314">
        <v>77</v>
      </c>
      <c r="O224" s="315" t="s">
        <v>1352</v>
      </c>
      <c r="P224" s="316">
        <v>72</v>
      </c>
      <c r="Q224" s="273">
        <v>58</v>
      </c>
      <c r="R224" s="273" t="s">
        <v>619</v>
      </c>
      <c r="S224" s="273">
        <v>75</v>
      </c>
      <c r="T224" s="81">
        <v>48</v>
      </c>
      <c r="U224" s="82">
        <v>495501</v>
      </c>
      <c r="V224" s="83">
        <v>68</v>
      </c>
      <c r="W224" s="63">
        <v>66</v>
      </c>
      <c r="X224" s="14">
        <v>395963</v>
      </c>
      <c r="Y224" s="64">
        <v>139</v>
      </c>
      <c r="Z224" s="81">
        <v>69</v>
      </c>
      <c r="AA224" s="82">
        <v>406864</v>
      </c>
      <c r="AB224" s="83">
        <v>127</v>
      </c>
      <c r="AC224" s="63">
        <v>43</v>
      </c>
      <c r="AD224" s="14">
        <v>368487</v>
      </c>
      <c r="AE224" s="64">
        <v>111</v>
      </c>
      <c r="AF224" s="78">
        <v>47</v>
      </c>
      <c r="AG224" s="79">
        <v>383634</v>
      </c>
      <c r="AH224" s="80">
        <v>98</v>
      </c>
      <c r="AI224" s="63">
        <v>37</v>
      </c>
      <c r="AJ224" s="14">
        <v>461276</v>
      </c>
      <c r="AK224" s="64">
        <v>111</v>
      </c>
      <c r="AL224" s="81">
        <v>33</v>
      </c>
      <c r="AM224" s="82">
        <v>435936</v>
      </c>
      <c r="AN224" s="83">
        <v>110</v>
      </c>
      <c r="AO224" s="63">
        <v>73</v>
      </c>
      <c r="AP224" s="14">
        <v>439833</v>
      </c>
      <c r="AQ224" s="64">
        <v>101</v>
      </c>
      <c r="AR224" s="81">
        <v>64</v>
      </c>
      <c r="AS224" s="82">
        <v>470316</v>
      </c>
      <c r="AT224" s="83">
        <v>80</v>
      </c>
      <c r="AU224" s="63">
        <v>76</v>
      </c>
      <c r="AV224" s="14">
        <v>464041</v>
      </c>
      <c r="AW224" s="64">
        <v>80</v>
      </c>
      <c r="AX224" s="81">
        <v>46</v>
      </c>
      <c r="AY224" s="82">
        <v>428249</v>
      </c>
      <c r="AZ224" s="83">
        <v>81</v>
      </c>
      <c r="BA224" s="63">
        <v>58</v>
      </c>
      <c r="BB224" s="14">
        <v>339850</v>
      </c>
      <c r="BC224" s="64">
        <v>73</v>
      </c>
      <c r="BD224" s="81">
        <v>51</v>
      </c>
      <c r="BE224" s="82">
        <v>359845</v>
      </c>
      <c r="BF224" s="83">
        <v>66</v>
      </c>
      <c r="BG224" s="63">
        <v>40</v>
      </c>
      <c r="BH224" s="14">
        <v>350002</v>
      </c>
      <c r="BI224" s="64">
        <v>70</v>
      </c>
    </row>
    <row r="225" spans="1:61" x14ac:dyDescent="0.2">
      <c r="A225" s="20" t="s">
        <v>81</v>
      </c>
      <c r="B225" s="523">
        <v>95</v>
      </c>
      <c r="C225" s="524" t="s">
        <v>4403</v>
      </c>
      <c r="D225" s="525">
        <v>30</v>
      </c>
      <c r="E225" s="135">
        <v>101</v>
      </c>
      <c r="F225" s="499" t="s">
        <v>3643</v>
      </c>
      <c r="G225" s="136">
        <v>35</v>
      </c>
      <c r="H225" s="501">
        <v>106</v>
      </c>
      <c r="I225" s="431" t="s">
        <v>2868</v>
      </c>
      <c r="J225" s="432">
        <v>49</v>
      </c>
      <c r="K225" s="135">
        <v>103</v>
      </c>
      <c r="L225" t="s">
        <v>2116</v>
      </c>
      <c r="M225" s="136">
        <v>59</v>
      </c>
      <c r="N225" s="314">
        <v>110</v>
      </c>
      <c r="O225" s="315" t="s">
        <v>1353</v>
      </c>
      <c r="P225" s="316">
        <v>93</v>
      </c>
      <c r="Q225" s="273">
        <v>104</v>
      </c>
      <c r="R225" s="273" t="s">
        <v>620</v>
      </c>
      <c r="S225" s="273">
        <v>91</v>
      </c>
      <c r="T225" s="81">
        <v>86</v>
      </c>
      <c r="U225" s="82">
        <v>244180</v>
      </c>
      <c r="V225" s="83">
        <v>81</v>
      </c>
      <c r="W225" s="63">
        <v>109</v>
      </c>
      <c r="X225" s="14">
        <v>241638</v>
      </c>
      <c r="Y225" s="64">
        <v>110</v>
      </c>
      <c r="Z225" s="81">
        <v>76</v>
      </c>
      <c r="AA225" s="82">
        <v>236905</v>
      </c>
      <c r="AB225" s="83">
        <v>129</v>
      </c>
      <c r="AC225" s="63">
        <v>61</v>
      </c>
      <c r="AD225" s="14">
        <v>210720</v>
      </c>
      <c r="AE225" s="64">
        <v>116</v>
      </c>
      <c r="AF225" s="78">
        <v>60</v>
      </c>
      <c r="AG225" s="79">
        <v>253010</v>
      </c>
      <c r="AH225" s="80">
        <v>89</v>
      </c>
      <c r="AI225" s="63">
        <v>62</v>
      </c>
      <c r="AJ225" s="14">
        <v>248114</v>
      </c>
      <c r="AK225" s="64">
        <v>110</v>
      </c>
      <c r="AL225" s="81">
        <v>79</v>
      </c>
      <c r="AM225" s="82">
        <v>274476</v>
      </c>
      <c r="AN225" s="83">
        <v>117</v>
      </c>
      <c r="AO225" s="63">
        <v>97</v>
      </c>
      <c r="AP225" s="14">
        <v>269581</v>
      </c>
      <c r="AQ225" s="64">
        <v>100</v>
      </c>
      <c r="AR225" s="81">
        <v>85</v>
      </c>
      <c r="AS225" s="82">
        <v>299404</v>
      </c>
      <c r="AT225" s="83">
        <v>109</v>
      </c>
      <c r="AU225" s="63">
        <v>111</v>
      </c>
      <c r="AV225" s="14">
        <v>259203</v>
      </c>
      <c r="AW225" s="64">
        <v>85</v>
      </c>
      <c r="AX225" s="81">
        <v>88</v>
      </c>
      <c r="AY225" s="82">
        <v>248184</v>
      </c>
      <c r="AZ225" s="83">
        <v>113</v>
      </c>
      <c r="BA225" s="63">
        <v>100</v>
      </c>
      <c r="BB225" s="14">
        <v>226715</v>
      </c>
      <c r="BC225" s="64">
        <v>78</v>
      </c>
      <c r="BD225" s="81">
        <v>69</v>
      </c>
      <c r="BE225" s="82">
        <v>197680</v>
      </c>
      <c r="BF225" s="83">
        <v>64</v>
      </c>
      <c r="BG225" s="63">
        <v>62</v>
      </c>
      <c r="BH225" s="14">
        <v>205038</v>
      </c>
      <c r="BI225" s="64">
        <v>84</v>
      </c>
    </row>
    <row r="226" spans="1:61" x14ac:dyDescent="0.2">
      <c r="A226" s="20" t="s">
        <v>121</v>
      </c>
      <c r="B226" s="523">
        <v>153</v>
      </c>
      <c r="C226" s="524" t="s">
        <v>4404</v>
      </c>
      <c r="D226" s="525">
        <v>39</v>
      </c>
      <c r="E226" s="135">
        <v>137</v>
      </c>
      <c r="F226" s="499" t="s">
        <v>3644</v>
      </c>
      <c r="G226" s="136">
        <v>26</v>
      </c>
      <c r="H226" s="501">
        <v>123</v>
      </c>
      <c r="I226" s="431" t="s">
        <v>2869</v>
      </c>
      <c r="J226" s="432">
        <v>43</v>
      </c>
      <c r="K226" s="135">
        <v>135</v>
      </c>
      <c r="L226" t="s">
        <v>2117</v>
      </c>
      <c r="M226" s="136">
        <v>40</v>
      </c>
      <c r="N226" s="314">
        <v>123</v>
      </c>
      <c r="O226" s="315" t="s">
        <v>1354</v>
      </c>
      <c r="P226" s="316">
        <v>60</v>
      </c>
      <c r="Q226" s="273">
        <v>144</v>
      </c>
      <c r="R226" s="273" t="s">
        <v>621</v>
      </c>
      <c r="S226" s="273">
        <v>73</v>
      </c>
      <c r="T226" s="81">
        <v>117</v>
      </c>
      <c r="U226" s="82">
        <v>259693</v>
      </c>
      <c r="V226" s="83">
        <v>89</v>
      </c>
      <c r="W226" s="63">
        <v>136</v>
      </c>
      <c r="X226" s="14">
        <v>263086</v>
      </c>
      <c r="Y226" s="64">
        <v>92</v>
      </c>
      <c r="Z226" s="81">
        <v>116</v>
      </c>
      <c r="AA226" s="82">
        <v>258637</v>
      </c>
      <c r="AB226" s="83">
        <v>110</v>
      </c>
      <c r="AC226" s="63">
        <v>112</v>
      </c>
      <c r="AD226" s="14">
        <v>253787</v>
      </c>
      <c r="AE226" s="64">
        <v>117</v>
      </c>
      <c r="AF226" s="78">
        <v>120</v>
      </c>
      <c r="AG226" s="79">
        <v>258576</v>
      </c>
      <c r="AH226" s="80">
        <v>92</v>
      </c>
      <c r="AI226" s="63">
        <v>88</v>
      </c>
      <c r="AJ226" s="14">
        <v>271392</v>
      </c>
      <c r="AK226" s="64">
        <v>107</v>
      </c>
      <c r="AL226" s="81">
        <v>119</v>
      </c>
      <c r="AM226" s="82">
        <v>272109</v>
      </c>
      <c r="AN226" s="83">
        <v>99</v>
      </c>
      <c r="AO226" s="63">
        <v>120</v>
      </c>
      <c r="AP226" s="14">
        <v>285796</v>
      </c>
      <c r="AQ226" s="64">
        <v>102</v>
      </c>
      <c r="AR226" s="81">
        <v>149</v>
      </c>
      <c r="AS226" s="82">
        <v>285269</v>
      </c>
      <c r="AT226" s="83">
        <v>85</v>
      </c>
      <c r="AU226" s="63">
        <v>133</v>
      </c>
      <c r="AV226" s="14">
        <v>279796</v>
      </c>
      <c r="AW226" s="64">
        <v>59</v>
      </c>
      <c r="AX226" s="81">
        <v>125</v>
      </c>
      <c r="AY226" s="82">
        <v>256722</v>
      </c>
      <c r="AZ226" s="83">
        <v>57</v>
      </c>
      <c r="BA226" s="63">
        <v>124</v>
      </c>
      <c r="BB226" s="14">
        <v>233073</v>
      </c>
      <c r="BC226" s="64">
        <v>51</v>
      </c>
      <c r="BD226" s="81">
        <v>148</v>
      </c>
      <c r="BE226" s="82">
        <v>211003</v>
      </c>
      <c r="BF226" s="83">
        <v>88</v>
      </c>
      <c r="BG226" s="63">
        <v>127</v>
      </c>
      <c r="BH226" s="14">
        <v>193391</v>
      </c>
      <c r="BI226" s="64">
        <v>59</v>
      </c>
    </row>
    <row r="227" spans="1:61" x14ac:dyDescent="0.2">
      <c r="A227" s="20" t="s">
        <v>257</v>
      </c>
      <c r="B227" s="523">
        <v>5</v>
      </c>
      <c r="C227" s="524" t="s">
        <v>4405</v>
      </c>
      <c r="D227" s="525">
        <v>99</v>
      </c>
      <c r="E227" s="135">
        <v>14</v>
      </c>
      <c r="F227" s="499" t="s">
        <v>3645</v>
      </c>
      <c r="G227" s="136">
        <v>39</v>
      </c>
      <c r="H227" s="501">
        <v>16</v>
      </c>
      <c r="I227" s="431" t="s">
        <v>2870</v>
      </c>
      <c r="J227" s="432">
        <v>47</v>
      </c>
      <c r="K227" s="135">
        <v>16</v>
      </c>
      <c r="L227" t="s">
        <v>2118</v>
      </c>
      <c r="M227" s="136">
        <v>65</v>
      </c>
      <c r="N227" s="314">
        <v>11</v>
      </c>
      <c r="O227" s="315" t="s">
        <v>1355</v>
      </c>
      <c r="P227" s="316">
        <v>64</v>
      </c>
      <c r="Q227" s="273">
        <v>14</v>
      </c>
      <c r="R227" s="273" t="s">
        <v>622</v>
      </c>
      <c r="S227" s="273">
        <v>44</v>
      </c>
      <c r="T227" s="81">
        <v>12</v>
      </c>
      <c r="U227" s="82">
        <v>297321</v>
      </c>
      <c r="V227" s="83">
        <v>118</v>
      </c>
      <c r="W227" s="63">
        <v>7</v>
      </c>
      <c r="X227" s="14">
        <v>283000</v>
      </c>
      <c r="Y227" s="64">
        <v>72</v>
      </c>
      <c r="Z227" s="81">
        <v>12</v>
      </c>
      <c r="AA227" s="82">
        <v>334667</v>
      </c>
      <c r="AB227" s="83">
        <v>116</v>
      </c>
      <c r="AC227" s="63">
        <v>3</v>
      </c>
      <c r="AD227" s="14">
        <v>316500</v>
      </c>
      <c r="AE227" s="64">
        <v>86</v>
      </c>
      <c r="AF227" s="78">
        <v>6</v>
      </c>
      <c r="AG227" s="79">
        <v>255590</v>
      </c>
      <c r="AH227" s="80">
        <v>134</v>
      </c>
      <c r="AI227" s="63">
        <v>4</v>
      </c>
      <c r="AJ227" s="14">
        <v>226250</v>
      </c>
      <c r="AK227" s="64">
        <v>49</v>
      </c>
      <c r="AL227" s="81">
        <v>8</v>
      </c>
      <c r="AM227" s="82">
        <v>297675</v>
      </c>
      <c r="AN227" s="83">
        <v>139</v>
      </c>
      <c r="AO227" s="63">
        <v>12</v>
      </c>
      <c r="AP227" s="14">
        <v>375575</v>
      </c>
      <c r="AQ227" s="64">
        <v>69</v>
      </c>
      <c r="AR227" s="81">
        <v>15</v>
      </c>
      <c r="AS227" s="82">
        <v>320860</v>
      </c>
      <c r="AT227" s="83">
        <v>85</v>
      </c>
      <c r="AU227" s="63">
        <v>14</v>
      </c>
      <c r="AV227" s="14">
        <v>328279</v>
      </c>
      <c r="AW227" s="64">
        <v>110</v>
      </c>
      <c r="AX227" s="81">
        <v>11</v>
      </c>
      <c r="AY227" s="82">
        <v>362000</v>
      </c>
      <c r="AZ227" s="83">
        <v>50</v>
      </c>
      <c r="BA227" s="63">
        <v>22</v>
      </c>
      <c r="BB227" s="14">
        <v>330432</v>
      </c>
      <c r="BC227" s="64">
        <v>85</v>
      </c>
      <c r="BD227" s="81">
        <v>24</v>
      </c>
      <c r="BE227" s="82">
        <v>288797</v>
      </c>
      <c r="BF227" s="83">
        <v>41</v>
      </c>
      <c r="BG227" s="63">
        <v>11</v>
      </c>
      <c r="BH227" s="14">
        <v>225127</v>
      </c>
      <c r="BI227" s="64">
        <v>44</v>
      </c>
    </row>
    <row r="228" spans="1:61" x14ac:dyDescent="0.2">
      <c r="A228" s="20" t="s">
        <v>82</v>
      </c>
      <c r="B228" s="523">
        <v>213</v>
      </c>
      <c r="C228" s="524" t="s">
        <v>4406</v>
      </c>
      <c r="D228" s="525">
        <v>29</v>
      </c>
      <c r="E228" s="135">
        <v>250</v>
      </c>
      <c r="F228" s="499" t="s">
        <v>3646</v>
      </c>
      <c r="G228" s="136">
        <v>30</v>
      </c>
      <c r="H228" s="501">
        <v>228</v>
      </c>
      <c r="I228" s="431" t="s">
        <v>2871</v>
      </c>
      <c r="J228" s="432">
        <v>29</v>
      </c>
      <c r="K228" s="135">
        <v>236</v>
      </c>
      <c r="L228" t="s">
        <v>2119</v>
      </c>
      <c r="M228" s="136">
        <v>33</v>
      </c>
      <c r="N228" s="314">
        <v>252</v>
      </c>
      <c r="O228" s="315" t="s">
        <v>1356</v>
      </c>
      <c r="P228" s="316">
        <v>53</v>
      </c>
      <c r="Q228" s="273">
        <v>242</v>
      </c>
      <c r="R228" s="273" t="s">
        <v>623</v>
      </c>
      <c r="S228" s="273">
        <v>56</v>
      </c>
      <c r="T228" s="81">
        <v>213</v>
      </c>
      <c r="U228" s="82">
        <v>235208</v>
      </c>
      <c r="V228" s="83">
        <v>67</v>
      </c>
      <c r="W228" s="63">
        <v>208</v>
      </c>
      <c r="X228" s="14">
        <v>226525</v>
      </c>
      <c r="Y228" s="64">
        <v>66</v>
      </c>
      <c r="Z228" s="81">
        <v>166</v>
      </c>
      <c r="AA228" s="82">
        <v>226330</v>
      </c>
      <c r="AB228" s="83">
        <v>92</v>
      </c>
      <c r="AC228" s="63">
        <v>146</v>
      </c>
      <c r="AD228" s="14">
        <v>228481</v>
      </c>
      <c r="AE228" s="64">
        <v>87</v>
      </c>
      <c r="AF228" s="78">
        <v>178</v>
      </c>
      <c r="AG228" s="79">
        <v>239505</v>
      </c>
      <c r="AH228" s="80">
        <v>71</v>
      </c>
      <c r="AI228" s="63">
        <v>159</v>
      </c>
      <c r="AJ228" s="14">
        <v>213569</v>
      </c>
      <c r="AK228" s="64">
        <v>100</v>
      </c>
      <c r="AL228" s="81">
        <v>211</v>
      </c>
      <c r="AM228" s="82">
        <v>259749</v>
      </c>
      <c r="AN228" s="83">
        <v>102</v>
      </c>
      <c r="AO228" s="63">
        <v>212</v>
      </c>
      <c r="AP228" s="14">
        <v>269788</v>
      </c>
      <c r="AQ228" s="64">
        <v>88</v>
      </c>
      <c r="AR228" s="81">
        <v>212</v>
      </c>
      <c r="AS228" s="82">
        <v>270446</v>
      </c>
      <c r="AT228" s="83">
        <v>68</v>
      </c>
      <c r="AU228" s="63">
        <v>214</v>
      </c>
      <c r="AV228" s="14">
        <v>255398</v>
      </c>
      <c r="AW228" s="64">
        <v>149</v>
      </c>
      <c r="AX228" s="81">
        <v>227</v>
      </c>
      <c r="AY228" s="82">
        <v>238559</v>
      </c>
      <c r="AZ228" s="83">
        <v>81</v>
      </c>
      <c r="BA228" s="63">
        <v>186</v>
      </c>
      <c r="BB228" s="14">
        <v>224597</v>
      </c>
      <c r="BC228" s="64">
        <v>47</v>
      </c>
      <c r="BD228" s="81">
        <v>222</v>
      </c>
      <c r="BE228" s="82">
        <v>203199</v>
      </c>
      <c r="BF228" s="83">
        <v>49</v>
      </c>
      <c r="BG228" s="63">
        <v>219</v>
      </c>
      <c r="BH228" s="14">
        <v>189019</v>
      </c>
      <c r="BI228" s="64">
        <v>82</v>
      </c>
    </row>
    <row r="229" spans="1:61" x14ac:dyDescent="0.2">
      <c r="A229" s="20" t="s">
        <v>163</v>
      </c>
      <c r="B229" s="523">
        <v>13</v>
      </c>
      <c r="C229" s="524" t="s">
        <v>4407</v>
      </c>
      <c r="D229" s="525">
        <v>30</v>
      </c>
      <c r="E229" s="135">
        <v>17</v>
      </c>
      <c r="F229" s="499" t="s">
        <v>3647</v>
      </c>
      <c r="G229" s="136">
        <v>25</v>
      </c>
      <c r="H229" s="501">
        <v>15</v>
      </c>
      <c r="I229" s="431" t="s">
        <v>2872</v>
      </c>
      <c r="J229" s="432">
        <v>48</v>
      </c>
      <c r="K229" s="135">
        <v>17</v>
      </c>
      <c r="L229" t="s">
        <v>2120</v>
      </c>
      <c r="M229" s="136">
        <v>41</v>
      </c>
      <c r="N229" s="314">
        <v>17</v>
      </c>
      <c r="O229" s="315" t="s">
        <v>1357</v>
      </c>
      <c r="P229" s="316">
        <v>102</v>
      </c>
      <c r="Q229" s="273">
        <v>7</v>
      </c>
      <c r="R229" s="273" t="s">
        <v>624</v>
      </c>
      <c r="S229" s="273">
        <v>116</v>
      </c>
      <c r="T229" s="81">
        <v>22</v>
      </c>
      <c r="U229" s="82">
        <v>269661</v>
      </c>
      <c r="V229" s="83">
        <v>92</v>
      </c>
      <c r="W229" s="63">
        <v>15</v>
      </c>
      <c r="X229" s="14">
        <v>268660</v>
      </c>
      <c r="Y229" s="64">
        <v>81</v>
      </c>
      <c r="Z229" s="81">
        <v>8</v>
      </c>
      <c r="AA229" s="82">
        <v>195162</v>
      </c>
      <c r="AB229" s="83">
        <v>123</v>
      </c>
      <c r="AC229" s="63">
        <v>8</v>
      </c>
      <c r="AD229" s="14">
        <v>240562</v>
      </c>
      <c r="AE229" s="64">
        <v>209</v>
      </c>
      <c r="AF229" s="78">
        <v>14</v>
      </c>
      <c r="AG229" s="79">
        <v>244190</v>
      </c>
      <c r="AH229" s="80">
        <v>95</v>
      </c>
      <c r="AI229" s="63">
        <v>6</v>
      </c>
      <c r="AJ229" s="14">
        <v>226917</v>
      </c>
      <c r="AK229" s="64">
        <v>76</v>
      </c>
      <c r="AL229" s="81">
        <v>7</v>
      </c>
      <c r="AM229" s="82">
        <v>283057</v>
      </c>
      <c r="AN229" s="83">
        <v>92</v>
      </c>
      <c r="AO229" s="63">
        <v>13</v>
      </c>
      <c r="AP229" s="14">
        <v>256843</v>
      </c>
      <c r="AQ229" s="64">
        <v>90</v>
      </c>
      <c r="AR229" s="81">
        <v>15</v>
      </c>
      <c r="AS229" s="82">
        <v>299852</v>
      </c>
      <c r="AT229" s="83">
        <v>72</v>
      </c>
      <c r="AU229" s="63">
        <v>11</v>
      </c>
      <c r="AV229" s="14">
        <v>329818</v>
      </c>
      <c r="AW229" s="64">
        <v>73</v>
      </c>
      <c r="AX229" s="81">
        <v>16</v>
      </c>
      <c r="AY229" s="82">
        <v>253131</v>
      </c>
      <c r="AZ229" s="83">
        <v>95</v>
      </c>
      <c r="BA229" s="63">
        <v>21</v>
      </c>
      <c r="BB229" s="14">
        <v>231676</v>
      </c>
      <c r="BC229" s="64">
        <v>79</v>
      </c>
      <c r="BD229" s="81"/>
      <c r="BE229" s="82"/>
      <c r="BF229" s="83"/>
      <c r="BG229" s="63"/>
      <c r="BI229" s="64"/>
    </row>
    <row r="230" spans="1:61" x14ac:dyDescent="0.2">
      <c r="A230" s="20" t="s">
        <v>83</v>
      </c>
      <c r="B230" s="523">
        <v>212</v>
      </c>
      <c r="C230" s="524" t="s">
        <v>4408</v>
      </c>
      <c r="D230" s="525">
        <v>59</v>
      </c>
      <c r="E230" s="135">
        <v>234</v>
      </c>
      <c r="F230" s="499" t="s">
        <v>3648</v>
      </c>
      <c r="G230" s="136">
        <v>59</v>
      </c>
      <c r="H230" s="501">
        <v>233</v>
      </c>
      <c r="I230" s="431" t="s">
        <v>2873</v>
      </c>
      <c r="J230" s="432">
        <v>63</v>
      </c>
      <c r="K230" s="135">
        <v>236</v>
      </c>
      <c r="L230" t="s">
        <v>2121</v>
      </c>
      <c r="M230" s="136">
        <v>76</v>
      </c>
      <c r="N230" s="314">
        <v>250</v>
      </c>
      <c r="O230" s="315" t="s">
        <v>1358</v>
      </c>
      <c r="P230" s="316">
        <v>91</v>
      </c>
      <c r="Q230" s="273">
        <v>249</v>
      </c>
      <c r="R230" s="273" t="s">
        <v>625</v>
      </c>
      <c r="S230" s="273">
        <v>84</v>
      </c>
      <c r="T230" s="81">
        <v>173</v>
      </c>
      <c r="U230" s="82">
        <v>282475</v>
      </c>
      <c r="V230" s="83">
        <v>102</v>
      </c>
      <c r="W230" s="63">
        <v>185</v>
      </c>
      <c r="X230" s="14">
        <v>274372</v>
      </c>
      <c r="Y230" s="64">
        <v>121</v>
      </c>
      <c r="Z230" s="81">
        <v>203</v>
      </c>
      <c r="AA230" s="82">
        <v>280919</v>
      </c>
      <c r="AB230" s="83">
        <v>143</v>
      </c>
      <c r="AC230" s="63">
        <v>138</v>
      </c>
      <c r="AD230" s="14">
        <v>255165</v>
      </c>
      <c r="AE230" s="64">
        <v>131</v>
      </c>
      <c r="AF230" s="78">
        <v>179</v>
      </c>
      <c r="AG230" s="79">
        <v>288174</v>
      </c>
      <c r="AH230" s="80">
        <v>120</v>
      </c>
      <c r="AI230" s="63">
        <v>118</v>
      </c>
      <c r="AJ230" s="14">
        <v>236354</v>
      </c>
      <c r="AK230" s="64">
        <v>111</v>
      </c>
      <c r="AL230" s="81">
        <v>141</v>
      </c>
      <c r="AM230" s="82">
        <v>276502</v>
      </c>
      <c r="AN230" s="83">
        <v>122</v>
      </c>
      <c r="AO230" s="63">
        <v>201</v>
      </c>
      <c r="AP230" s="14">
        <v>304022</v>
      </c>
      <c r="AQ230" s="64">
        <v>108</v>
      </c>
      <c r="AR230" s="81">
        <v>260</v>
      </c>
      <c r="AS230" s="82">
        <v>308736</v>
      </c>
      <c r="AT230" s="83">
        <v>109</v>
      </c>
      <c r="AU230" s="63">
        <v>202</v>
      </c>
      <c r="AV230" s="14">
        <v>308391</v>
      </c>
      <c r="AW230" s="64">
        <v>90</v>
      </c>
      <c r="AX230" s="81">
        <v>170</v>
      </c>
      <c r="AY230" s="82">
        <v>270024</v>
      </c>
      <c r="AZ230" s="83">
        <v>77</v>
      </c>
      <c r="BA230" s="63">
        <v>184</v>
      </c>
      <c r="BB230" s="14">
        <v>240172</v>
      </c>
      <c r="BC230" s="64">
        <v>81</v>
      </c>
      <c r="BD230" s="81">
        <v>156</v>
      </c>
      <c r="BE230" s="82">
        <v>234063</v>
      </c>
      <c r="BF230" s="83">
        <v>78</v>
      </c>
      <c r="BG230" s="63">
        <v>141</v>
      </c>
      <c r="BH230" s="14">
        <v>222747</v>
      </c>
      <c r="BI230" s="64">
        <v>75</v>
      </c>
    </row>
    <row r="231" spans="1:61" x14ac:dyDescent="0.2">
      <c r="A231" s="20" t="s">
        <v>164</v>
      </c>
      <c r="B231" s="523">
        <v>6</v>
      </c>
      <c r="C231" s="524" t="s">
        <v>4409</v>
      </c>
      <c r="D231" s="525">
        <v>79</v>
      </c>
      <c r="E231" s="135">
        <v>3</v>
      </c>
      <c r="F231" s="499" t="s">
        <v>3649</v>
      </c>
      <c r="G231" s="136">
        <v>51</v>
      </c>
      <c r="H231" s="501">
        <v>2</v>
      </c>
      <c r="I231" s="431" t="s">
        <v>2874</v>
      </c>
      <c r="J231" s="432">
        <v>143</v>
      </c>
      <c r="K231" s="135">
        <v>7</v>
      </c>
      <c r="L231" t="s">
        <v>2122</v>
      </c>
      <c r="M231" s="136">
        <v>249</v>
      </c>
      <c r="N231" s="314">
        <v>1</v>
      </c>
      <c r="O231" s="315" t="s">
        <v>1359</v>
      </c>
      <c r="P231" s="316">
        <v>10</v>
      </c>
      <c r="Q231" s="273">
        <v>5</v>
      </c>
      <c r="R231" s="273" t="s">
        <v>626</v>
      </c>
      <c r="S231" s="273">
        <v>100</v>
      </c>
      <c r="T231" s="81">
        <v>3</v>
      </c>
      <c r="U231" s="82">
        <v>995000</v>
      </c>
      <c r="V231" s="83">
        <v>119</v>
      </c>
      <c r="W231" s="63">
        <v>3</v>
      </c>
      <c r="X231" s="14">
        <v>394667</v>
      </c>
      <c r="Y231" s="64">
        <v>202</v>
      </c>
      <c r="Z231" s="81">
        <v>4</v>
      </c>
      <c r="AA231" s="82">
        <v>968750</v>
      </c>
      <c r="AB231" s="83">
        <v>238</v>
      </c>
      <c r="AC231" s="63">
        <v>1</v>
      </c>
      <c r="AD231" s="14">
        <v>1213000</v>
      </c>
      <c r="AE231" s="64">
        <v>447</v>
      </c>
      <c r="AF231" s="81">
        <v>0</v>
      </c>
      <c r="AG231" s="82"/>
      <c r="AH231" s="83"/>
      <c r="AI231" s="63">
        <v>1</v>
      </c>
      <c r="AJ231" s="14">
        <v>1287500</v>
      </c>
      <c r="AK231" s="64">
        <v>32</v>
      </c>
      <c r="AL231" s="81">
        <v>2</v>
      </c>
      <c r="AM231" s="82">
        <v>1703333</v>
      </c>
      <c r="AN231" s="83">
        <v>146</v>
      </c>
      <c r="AO231" s="63">
        <v>0</v>
      </c>
      <c r="AP231" s="14"/>
      <c r="AQ231" s="64"/>
      <c r="AR231" s="81">
        <v>4</v>
      </c>
      <c r="AS231" s="82">
        <v>1173756</v>
      </c>
      <c r="AT231" s="83">
        <v>3</v>
      </c>
      <c r="AU231" s="63">
        <v>2</v>
      </c>
      <c r="AV231" s="14">
        <v>1212500</v>
      </c>
      <c r="AW231" s="64">
        <v>97</v>
      </c>
      <c r="AX231" s="81">
        <v>8</v>
      </c>
      <c r="AY231" s="82">
        <v>986862</v>
      </c>
      <c r="AZ231" s="83">
        <v>85</v>
      </c>
      <c r="BA231" s="63">
        <v>4</v>
      </c>
      <c r="BB231" s="14">
        <v>814125</v>
      </c>
      <c r="BC231" s="64">
        <v>15</v>
      </c>
      <c r="BD231" s="81"/>
      <c r="BE231" s="82"/>
      <c r="BF231" s="83"/>
      <c r="BG231" s="63"/>
      <c r="BI231" s="64"/>
    </row>
    <row r="232" spans="1:61" x14ac:dyDescent="0.2">
      <c r="A232" s="20" t="s">
        <v>258</v>
      </c>
      <c r="B232" s="523">
        <v>19</v>
      </c>
      <c r="C232" s="524" t="s">
        <v>4410</v>
      </c>
      <c r="D232" s="525">
        <v>65</v>
      </c>
      <c r="E232" s="135">
        <v>24</v>
      </c>
      <c r="F232" s="499" t="s">
        <v>3650</v>
      </c>
      <c r="G232" s="136">
        <v>52</v>
      </c>
      <c r="H232" s="501">
        <v>19</v>
      </c>
      <c r="I232" s="431" t="s">
        <v>2875</v>
      </c>
      <c r="J232" s="432">
        <v>69</v>
      </c>
      <c r="K232" s="135">
        <v>19</v>
      </c>
      <c r="L232" t="s">
        <v>2123</v>
      </c>
      <c r="M232" s="136">
        <v>63</v>
      </c>
      <c r="N232" s="314">
        <v>19</v>
      </c>
      <c r="O232" s="315" t="s">
        <v>1360</v>
      </c>
      <c r="P232" s="316">
        <v>94</v>
      </c>
      <c r="Q232" s="273">
        <v>27</v>
      </c>
      <c r="R232" s="273" t="s">
        <v>627</v>
      </c>
      <c r="S232" s="273">
        <v>107</v>
      </c>
      <c r="T232" s="81">
        <v>15</v>
      </c>
      <c r="U232" s="82">
        <v>343701</v>
      </c>
      <c r="V232" s="83">
        <v>159</v>
      </c>
      <c r="W232" s="63">
        <v>21</v>
      </c>
      <c r="X232" s="14">
        <v>322338</v>
      </c>
      <c r="Y232" s="64">
        <v>108</v>
      </c>
      <c r="Z232" s="81">
        <v>21</v>
      </c>
      <c r="AA232" s="82">
        <v>279954</v>
      </c>
      <c r="AB232" s="83">
        <v>119</v>
      </c>
      <c r="AC232" s="63">
        <v>14</v>
      </c>
      <c r="AD232" s="14">
        <v>269286</v>
      </c>
      <c r="AE232" s="64">
        <v>76</v>
      </c>
      <c r="AF232" s="78">
        <v>13</v>
      </c>
      <c r="AG232" s="79">
        <v>274509</v>
      </c>
      <c r="AH232" s="80">
        <v>179</v>
      </c>
      <c r="AI232" s="63">
        <v>10</v>
      </c>
      <c r="AJ232" s="14">
        <v>267950</v>
      </c>
      <c r="AK232" s="64">
        <v>122</v>
      </c>
      <c r="AL232" s="81">
        <v>8</v>
      </c>
      <c r="AM232" s="82">
        <v>607937</v>
      </c>
      <c r="AN232" s="83">
        <v>92</v>
      </c>
      <c r="AO232" s="63">
        <v>16</v>
      </c>
      <c r="AP232" s="14">
        <v>420906</v>
      </c>
      <c r="AQ232" s="64">
        <v>90</v>
      </c>
      <c r="AR232" s="81">
        <v>17</v>
      </c>
      <c r="AS232" s="82">
        <v>325341</v>
      </c>
      <c r="AT232" s="83">
        <v>62</v>
      </c>
      <c r="AU232" s="63">
        <v>13</v>
      </c>
      <c r="AV232" s="14">
        <v>424838</v>
      </c>
      <c r="AW232" s="64">
        <v>68</v>
      </c>
      <c r="AX232" s="81">
        <v>19</v>
      </c>
      <c r="AY232" s="82">
        <v>355363</v>
      </c>
      <c r="AZ232" s="83">
        <v>121</v>
      </c>
      <c r="BA232" s="63">
        <v>18</v>
      </c>
      <c r="BB232" s="14">
        <v>302433</v>
      </c>
      <c r="BC232" s="64">
        <v>78</v>
      </c>
      <c r="BD232" s="81">
        <v>14</v>
      </c>
      <c r="BE232" s="82">
        <v>283964</v>
      </c>
      <c r="BF232" s="83">
        <v>148</v>
      </c>
      <c r="BG232" s="63">
        <v>17</v>
      </c>
      <c r="BH232" s="14">
        <v>248885</v>
      </c>
      <c r="BI232" s="64">
        <v>72</v>
      </c>
    </row>
    <row r="233" spans="1:61" x14ac:dyDescent="0.2">
      <c r="A233" s="20" t="s">
        <v>84</v>
      </c>
      <c r="B233" s="523">
        <v>142</v>
      </c>
      <c r="C233" s="524" t="s">
        <v>4411</v>
      </c>
      <c r="D233" s="525">
        <v>30</v>
      </c>
      <c r="E233" s="135">
        <v>198</v>
      </c>
      <c r="F233" s="499" t="s">
        <v>3651</v>
      </c>
      <c r="G233" s="136">
        <v>37</v>
      </c>
      <c r="H233" s="501">
        <v>216</v>
      </c>
      <c r="I233" s="431" t="s">
        <v>2876</v>
      </c>
      <c r="J233" s="432">
        <v>63</v>
      </c>
      <c r="K233" s="135">
        <v>189</v>
      </c>
      <c r="L233" t="s">
        <v>2124</v>
      </c>
      <c r="M233" s="136">
        <v>53</v>
      </c>
      <c r="N233" s="314">
        <v>209</v>
      </c>
      <c r="O233" s="315" t="s">
        <v>1361</v>
      </c>
      <c r="P233" s="316">
        <v>84</v>
      </c>
      <c r="Q233" s="273">
        <v>203</v>
      </c>
      <c r="R233" s="273" t="s">
        <v>628</v>
      </c>
      <c r="S233" s="273">
        <v>82</v>
      </c>
      <c r="T233" s="81">
        <v>180</v>
      </c>
      <c r="U233" s="82">
        <v>248738</v>
      </c>
      <c r="V233" s="83">
        <v>81</v>
      </c>
      <c r="W233" s="63">
        <v>201</v>
      </c>
      <c r="X233" s="14">
        <v>259075</v>
      </c>
      <c r="Y233" s="64">
        <v>94</v>
      </c>
      <c r="Z233" s="81">
        <v>153</v>
      </c>
      <c r="AA233" s="82">
        <v>240826</v>
      </c>
      <c r="AB233" s="83">
        <v>137</v>
      </c>
      <c r="AC233" s="63">
        <v>121</v>
      </c>
      <c r="AD233" s="14">
        <v>248271</v>
      </c>
      <c r="AE233" s="64">
        <v>114</v>
      </c>
      <c r="AF233" s="78">
        <v>138</v>
      </c>
      <c r="AG233" s="79">
        <v>256337</v>
      </c>
      <c r="AH233" s="80">
        <v>125</v>
      </c>
      <c r="AI233" s="63">
        <v>112</v>
      </c>
      <c r="AJ233" s="14">
        <v>251142</v>
      </c>
      <c r="AK233" s="64">
        <v>97</v>
      </c>
      <c r="AL233" s="81">
        <v>145</v>
      </c>
      <c r="AM233" s="82">
        <v>268431</v>
      </c>
      <c r="AN233" s="83">
        <v>82</v>
      </c>
      <c r="AO233" s="63">
        <v>178</v>
      </c>
      <c r="AP233" s="14">
        <v>300192</v>
      </c>
      <c r="AQ233" s="64">
        <v>86</v>
      </c>
      <c r="AR233" s="81">
        <v>173</v>
      </c>
      <c r="AS233" s="82">
        <v>308312</v>
      </c>
      <c r="AT233" s="83">
        <v>75</v>
      </c>
      <c r="AU233" s="63">
        <v>157</v>
      </c>
      <c r="AV233" s="14">
        <v>287524</v>
      </c>
      <c r="AW233" s="64">
        <v>60</v>
      </c>
      <c r="AX233" s="81">
        <v>192</v>
      </c>
      <c r="AY233" s="82">
        <v>240497</v>
      </c>
      <c r="AZ233" s="83">
        <v>51</v>
      </c>
      <c r="BA233" s="63">
        <v>202</v>
      </c>
      <c r="BB233" s="14">
        <v>239058</v>
      </c>
      <c r="BC233" s="64">
        <v>85</v>
      </c>
      <c r="BD233" s="81">
        <v>212</v>
      </c>
      <c r="BE233" s="82">
        <v>227317</v>
      </c>
      <c r="BF233" s="83">
        <v>86</v>
      </c>
      <c r="BG233" s="63">
        <v>186</v>
      </c>
      <c r="BH233" s="14">
        <v>213549</v>
      </c>
      <c r="BI233" s="64">
        <v>77</v>
      </c>
    </row>
    <row r="234" spans="1:61" x14ac:dyDescent="0.2">
      <c r="A234" s="20" t="s">
        <v>85</v>
      </c>
      <c r="B234" s="523">
        <v>59</v>
      </c>
      <c r="C234" s="524" t="s">
        <v>4412</v>
      </c>
      <c r="D234" s="525">
        <v>90</v>
      </c>
      <c r="E234" s="135">
        <v>37</v>
      </c>
      <c r="F234" s="499" t="s">
        <v>3652</v>
      </c>
      <c r="G234" s="136">
        <v>50</v>
      </c>
      <c r="H234" s="501">
        <v>37</v>
      </c>
      <c r="I234" s="431" t="s">
        <v>2877</v>
      </c>
      <c r="J234" s="432">
        <v>71</v>
      </c>
      <c r="K234" s="135">
        <v>33</v>
      </c>
      <c r="L234" t="s">
        <v>2125</v>
      </c>
      <c r="M234" s="136">
        <v>91</v>
      </c>
      <c r="N234" s="314">
        <v>18</v>
      </c>
      <c r="O234" s="315" t="s">
        <v>1362</v>
      </c>
      <c r="P234" s="316">
        <v>139</v>
      </c>
      <c r="Q234" s="273">
        <v>28</v>
      </c>
      <c r="R234" s="273" t="s">
        <v>629</v>
      </c>
      <c r="S234" s="273">
        <v>91</v>
      </c>
      <c r="T234" s="81">
        <v>20</v>
      </c>
      <c r="U234" s="82">
        <v>447166</v>
      </c>
      <c r="V234" s="83">
        <v>102</v>
      </c>
      <c r="W234" s="63">
        <v>35</v>
      </c>
      <c r="X234" s="14">
        <v>495638</v>
      </c>
      <c r="Y234" s="64">
        <v>142</v>
      </c>
      <c r="Z234" s="81">
        <v>18</v>
      </c>
      <c r="AA234" s="82">
        <v>379795</v>
      </c>
      <c r="AB234" s="83">
        <v>92</v>
      </c>
      <c r="AC234" s="63">
        <v>19</v>
      </c>
      <c r="AD234" s="14">
        <v>320934</v>
      </c>
      <c r="AE234" s="64">
        <v>148</v>
      </c>
      <c r="AF234" s="78">
        <v>21</v>
      </c>
      <c r="AG234" s="79">
        <v>356375</v>
      </c>
      <c r="AH234" s="80">
        <v>92</v>
      </c>
      <c r="AI234" s="63">
        <v>13</v>
      </c>
      <c r="AJ234" s="14">
        <v>387562</v>
      </c>
      <c r="AK234" s="64">
        <v>99</v>
      </c>
      <c r="AL234" s="81">
        <v>17</v>
      </c>
      <c r="AM234" s="82">
        <v>424629</v>
      </c>
      <c r="AN234" s="83">
        <v>106</v>
      </c>
      <c r="AO234" s="63">
        <v>16</v>
      </c>
      <c r="AP234" s="14">
        <v>477525</v>
      </c>
      <c r="AQ234" s="64">
        <v>94</v>
      </c>
      <c r="AR234" s="81">
        <v>28</v>
      </c>
      <c r="AS234" s="82">
        <v>525200</v>
      </c>
      <c r="AT234" s="83">
        <v>82</v>
      </c>
      <c r="AU234" s="63">
        <v>23</v>
      </c>
      <c r="AV234" s="14">
        <v>382383</v>
      </c>
      <c r="AW234" s="64">
        <v>104</v>
      </c>
      <c r="AX234" s="81">
        <v>36</v>
      </c>
      <c r="AY234" s="82">
        <v>451601</v>
      </c>
      <c r="AZ234" s="83">
        <v>93</v>
      </c>
      <c r="BA234" s="63">
        <v>27</v>
      </c>
      <c r="BB234" s="14">
        <v>356332</v>
      </c>
      <c r="BC234" s="64">
        <v>47</v>
      </c>
      <c r="BD234" s="81">
        <v>23</v>
      </c>
      <c r="BE234" s="82">
        <v>323704</v>
      </c>
      <c r="BF234" s="83">
        <v>96</v>
      </c>
      <c r="BG234" s="63">
        <v>28</v>
      </c>
      <c r="BH234" s="14">
        <v>288630</v>
      </c>
      <c r="BI234" s="64">
        <v>16</v>
      </c>
    </row>
    <row r="235" spans="1:61" x14ac:dyDescent="0.2">
      <c r="A235" s="20" t="s">
        <v>86</v>
      </c>
      <c r="B235" s="523">
        <v>57</v>
      </c>
      <c r="C235" s="524" t="s">
        <v>4413</v>
      </c>
      <c r="D235" s="525">
        <v>32</v>
      </c>
      <c r="E235" s="135">
        <v>82</v>
      </c>
      <c r="F235" s="499" t="s">
        <v>3653</v>
      </c>
      <c r="G235" s="136">
        <v>42</v>
      </c>
      <c r="H235" s="501">
        <v>58</v>
      </c>
      <c r="I235" s="431" t="s">
        <v>2878</v>
      </c>
      <c r="J235" s="432">
        <v>51</v>
      </c>
      <c r="K235" s="135">
        <v>58</v>
      </c>
      <c r="L235" t="s">
        <v>2126</v>
      </c>
      <c r="M235" s="136">
        <v>52</v>
      </c>
      <c r="N235" s="314">
        <v>58</v>
      </c>
      <c r="O235" s="315" t="s">
        <v>1363</v>
      </c>
      <c r="P235" s="316">
        <v>56</v>
      </c>
      <c r="Q235" s="273">
        <v>69</v>
      </c>
      <c r="R235" s="273" t="s">
        <v>630</v>
      </c>
      <c r="S235" s="273">
        <v>60</v>
      </c>
      <c r="T235" s="81">
        <v>67</v>
      </c>
      <c r="U235" s="82">
        <v>283404</v>
      </c>
      <c r="V235" s="83">
        <v>72</v>
      </c>
      <c r="W235" s="63">
        <v>60</v>
      </c>
      <c r="X235" s="14">
        <v>290292</v>
      </c>
      <c r="Y235" s="64">
        <v>70</v>
      </c>
      <c r="Z235" s="81">
        <v>60</v>
      </c>
      <c r="AA235" s="82">
        <v>259966</v>
      </c>
      <c r="AB235" s="83">
        <v>72</v>
      </c>
      <c r="AC235" s="63">
        <v>32</v>
      </c>
      <c r="AD235" s="14">
        <v>246661</v>
      </c>
      <c r="AE235" s="64">
        <v>107</v>
      </c>
      <c r="AF235" s="78">
        <v>42</v>
      </c>
      <c r="AG235" s="79">
        <v>263832</v>
      </c>
      <c r="AH235" s="80">
        <v>77</v>
      </c>
      <c r="AI235" s="63">
        <v>45</v>
      </c>
      <c r="AJ235" s="14">
        <v>252902</v>
      </c>
      <c r="AK235" s="64">
        <v>95</v>
      </c>
      <c r="AL235" s="81">
        <v>56</v>
      </c>
      <c r="AM235" s="82">
        <v>270968</v>
      </c>
      <c r="AN235" s="83">
        <v>94</v>
      </c>
      <c r="AO235" s="63">
        <v>62</v>
      </c>
      <c r="AP235" s="14">
        <v>265934</v>
      </c>
      <c r="AQ235" s="64">
        <v>92</v>
      </c>
      <c r="AR235" s="81">
        <v>63</v>
      </c>
      <c r="AS235" s="82">
        <v>300215</v>
      </c>
      <c r="AT235" s="83">
        <v>71</v>
      </c>
      <c r="AU235" s="63">
        <v>66</v>
      </c>
      <c r="AV235" s="14">
        <v>293336</v>
      </c>
      <c r="AW235" s="64">
        <v>67</v>
      </c>
      <c r="AX235" s="81">
        <v>60</v>
      </c>
      <c r="AY235" s="82">
        <v>274137</v>
      </c>
      <c r="AZ235" s="83">
        <v>67</v>
      </c>
      <c r="BA235" s="63">
        <v>41</v>
      </c>
      <c r="BB235" s="14">
        <v>233727</v>
      </c>
      <c r="BC235" s="64">
        <v>49</v>
      </c>
      <c r="BD235" s="81">
        <v>58</v>
      </c>
      <c r="BE235" s="82">
        <v>228939</v>
      </c>
      <c r="BF235" s="83">
        <v>55</v>
      </c>
      <c r="BG235" s="63">
        <v>57</v>
      </c>
      <c r="BH235" s="14">
        <v>203689</v>
      </c>
      <c r="BI235" s="64">
        <v>52</v>
      </c>
    </row>
    <row r="236" spans="1:61" x14ac:dyDescent="0.2">
      <c r="A236" s="20" t="s">
        <v>87</v>
      </c>
      <c r="B236" s="523">
        <v>36</v>
      </c>
      <c r="C236" s="524" t="s">
        <v>4414</v>
      </c>
      <c r="D236" s="525">
        <v>32</v>
      </c>
      <c r="E236" s="135">
        <v>34</v>
      </c>
      <c r="F236" s="499" t="s">
        <v>3654</v>
      </c>
      <c r="G236" s="136">
        <v>43</v>
      </c>
      <c r="H236" s="501">
        <v>32</v>
      </c>
      <c r="I236" s="431" t="s">
        <v>2879</v>
      </c>
      <c r="J236" s="432">
        <v>49</v>
      </c>
      <c r="K236" s="135">
        <v>42</v>
      </c>
      <c r="L236" t="s">
        <v>2127</v>
      </c>
      <c r="M236" s="136">
        <v>38</v>
      </c>
      <c r="N236" s="314">
        <v>35</v>
      </c>
      <c r="O236" s="315" t="s">
        <v>1364</v>
      </c>
      <c r="P236" s="316">
        <v>53</v>
      </c>
      <c r="Q236" s="273">
        <v>34</v>
      </c>
      <c r="R236" s="273" t="s">
        <v>631</v>
      </c>
      <c r="S236" s="273">
        <v>67</v>
      </c>
      <c r="T236" s="81">
        <v>34</v>
      </c>
      <c r="U236" s="82">
        <v>274526</v>
      </c>
      <c r="V236" s="83">
        <v>86</v>
      </c>
      <c r="W236" s="63">
        <v>35</v>
      </c>
      <c r="X236" s="14">
        <v>247107</v>
      </c>
      <c r="Y236" s="64">
        <v>105</v>
      </c>
      <c r="Z236" s="81">
        <v>24</v>
      </c>
      <c r="AA236" s="82">
        <v>266908</v>
      </c>
      <c r="AB236" s="83">
        <v>134</v>
      </c>
      <c r="AC236" s="63">
        <v>24</v>
      </c>
      <c r="AD236" s="14">
        <v>242900</v>
      </c>
      <c r="AE236" s="64">
        <v>98</v>
      </c>
      <c r="AF236" s="78">
        <v>22</v>
      </c>
      <c r="AG236" s="79">
        <v>253184</v>
      </c>
      <c r="AH236" s="80">
        <v>113</v>
      </c>
      <c r="AI236" s="63">
        <v>18</v>
      </c>
      <c r="AJ236" s="14">
        <v>285411</v>
      </c>
      <c r="AK236" s="64">
        <v>101</v>
      </c>
      <c r="AL236" s="81">
        <v>26</v>
      </c>
      <c r="AM236" s="82">
        <v>266438</v>
      </c>
      <c r="AN236" s="83">
        <v>106</v>
      </c>
      <c r="AO236" s="63">
        <v>34</v>
      </c>
      <c r="AP236" s="14">
        <v>378876</v>
      </c>
      <c r="AQ236" s="64">
        <v>92</v>
      </c>
      <c r="AR236" s="81">
        <v>30</v>
      </c>
      <c r="AS236" s="82">
        <v>309287</v>
      </c>
      <c r="AT236" s="83">
        <v>102</v>
      </c>
      <c r="AU236" s="63">
        <v>42</v>
      </c>
      <c r="AV236" s="14">
        <v>322457</v>
      </c>
      <c r="AW236" s="64">
        <v>68</v>
      </c>
      <c r="AX236" s="81">
        <v>46</v>
      </c>
      <c r="AY236" s="82">
        <v>258765</v>
      </c>
      <c r="AZ236" s="83">
        <v>50</v>
      </c>
      <c r="BA236" s="63">
        <v>24</v>
      </c>
      <c r="BB236" s="14">
        <v>268558</v>
      </c>
      <c r="BC236" s="64">
        <v>39</v>
      </c>
      <c r="BD236" s="81">
        <v>34</v>
      </c>
      <c r="BE236" s="82">
        <v>225801</v>
      </c>
      <c r="BF236" s="83">
        <v>71</v>
      </c>
      <c r="BG236" s="63">
        <v>23</v>
      </c>
      <c r="BH236" s="14">
        <v>215452</v>
      </c>
      <c r="BI236" s="64">
        <v>62</v>
      </c>
    </row>
    <row r="237" spans="1:61" x14ac:dyDescent="0.2">
      <c r="A237" s="20" t="s">
        <v>259</v>
      </c>
      <c r="B237" s="523">
        <v>17</v>
      </c>
      <c r="C237" s="524" t="s">
        <v>4415</v>
      </c>
      <c r="D237" s="525">
        <v>65</v>
      </c>
      <c r="E237" s="135">
        <v>16</v>
      </c>
      <c r="F237" s="499" t="s">
        <v>3655</v>
      </c>
      <c r="G237" s="136">
        <v>64</v>
      </c>
      <c r="H237" s="501">
        <v>20</v>
      </c>
      <c r="I237" s="431" t="s">
        <v>2880</v>
      </c>
      <c r="J237" s="432">
        <v>39</v>
      </c>
      <c r="K237" s="135">
        <v>25</v>
      </c>
      <c r="L237" t="s">
        <v>2128</v>
      </c>
      <c r="M237" s="136">
        <v>52</v>
      </c>
      <c r="N237" s="314">
        <v>19</v>
      </c>
      <c r="O237" s="315" t="s">
        <v>1365</v>
      </c>
      <c r="P237" s="316">
        <v>91</v>
      </c>
      <c r="Q237" s="273">
        <v>18</v>
      </c>
      <c r="R237" s="273" t="s">
        <v>632</v>
      </c>
      <c r="S237" s="273">
        <v>50</v>
      </c>
      <c r="T237" s="81">
        <v>11</v>
      </c>
      <c r="U237" s="82">
        <v>314189</v>
      </c>
      <c r="V237" s="83">
        <v>80</v>
      </c>
      <c r="W237" s="63">
        <v>15</v>
      </c>
      <c r="X237" s="14">
        <v>441701</v>
      </c>
      <c r="Y237" s="64">
        <v>56</v>
      </c>
      <c r="Z237" s="81">
        <v>10</v>
      </c>
      <c r="AA237" s="82">
        <v>244470</v>
      </c>
      <c r="AB237" s="83">
        <v>60</v>
      </c>
      <c r="AC237" s="63">
        <v>7</v>
      </c>
      <c r="AD237" s="14">
        <v>490643</v>
      </c>
      <c r="AE237" s="64">
        <v>96</v>
      </c>
      <c r="AF237" s="78">
        <v>9</v>
      </c>
      <c r="AG237" s="79">
        <v>262489</v>
      </c>
      <c r="AH237" s="80">
        <v>109</v>
      </c>
      <c r="AI237" s="63">
        <v>3</v>
      </c>
      <c r="AJ237" s="14">
        <v>268333</v>
      </c>
      <c r="AK237" s="64">
        <v>140</v>
      </c>
      <c r="AL237" s="81">
        <v>7</v>
      </c>
      <c r="AM237" s="82">
        <v>376480</v>
      </c>
      <c r="AN237" s="83">
        <v>111</v>
      </c>
      <c r="AO237" s="63">
        <v>12</v>
      </c>
      <c r="AP237" s="14">
        <v>592533</v>
      </c>
      <c r="AQ237" s="64">
        <v>98</v>
      </c>
      <c r="AR237" s="81">
        <v>12</v>
      </c>
      <c r="AS237" s="82">
        <v>274650</v>
      </c>
      <c r="AT237" s="83">
        <v>65</v>
      </c>
      <c r="AU237" s="63">
        <v>10</v>
      </c>
      <c r="AV237" s="14">
        <v>348810</v>
      </c>
      <c r="AW237" s="64">
        <v>51</v>
      </c>
      <c r="AX237" s="81">
        <v>25</v>
      </c>
      <c r="AY237" s="82">
        <v>317642</v>
      </c>
      <c r="AZ237" s="83">
        <v>60</v>
      </c>
      <c r="BA237" s="63">
        <v>5</v>
      </c>
      <c r="BB237" s="14">
        <v>228280</v>
      </c>
      <c r="BC237" s="64">
        <v>59</v>
      </c>
      <c r="BD237" s="81">
        <v>15</v>
      </c>
      <c r="BE237" s="82">
        <v>212256</v>
      </c>
      <c r="BF237" s="83">
        <v>85</v>
      </c>
      <c r="BG237" s="63">
        <v>16</v>
      </c>
      <c r="BH237" s="14">
        <v>185881</v>
      </c>
      <c r="BI237" s="64">
        <v>39</v>
      </c>
    </row>
    <row r="238" spans="1:61" x14ac:dyDescent="0.2">
      <c r="A238" s="20" t="s">
        <v>16</v>
      </c>
      <c r="B238" s="533">
        <v>521</v>
      </c>
      <c r="C238" s="527" t="s">
        <v>4416</v>
      </c>
      <c r="D238" s="528">
        <v>27</v>
      </c>
      <c r="E238" s="131">
        <v>550</v>
      </c>
      <c r="F238" s="37" t="s">
        <v>3656</v>
      </c>
      <c r="G238" s="132">
        <v>28</v>
      </c>
      <c r="H238" s="434">
        <v>558</v>
      </c>
      <c r="I238" s="434" t="s">
        <v>2881</v>
      </c>
      <c r="J238" s="435">
        <v>36</v>
      </c>
      <c r="K238" s="131">
        <v>574</v>
      </c>
      <c r="L238" s="37" t="s">
        <v>2129</v>
      </c>
      <c r="M238" s="132">
        <v>49</v>
      </c>
      <c r="N238" s="317">
        <v>547</v>
      </c>
      <c r="O238" s="318" t="s">
        <v>1366</v>
      </c>
      <c r="P238" s="319">
        <v>69</v>
      </c>
      <c r="Q238" s="273">
        <v>541</v>
      </c>
      <c r="R238" s="273" t="s">
        <v>633</v>
      </c>
      <c r="S238" s="273">
        <v>67</v>
      </c>
      <c r="T238" s="84">
        <v>478</v>
      </c>
      <c r="U238" s="85">
        <v>200252</v>
      </c>
      <c r="V238" s="86">
        <v>78</v>
      </c>
      <c r="W238" s="65">
        <v>492</v>
      </c>
      <c r="X238" s="15">
        <v>196826</v>
      </c>
      <c r="Y238" s="66">
        <v>90</v>
      </c>
      <c r="Z238" s="84">
        <v>460</v>
      </c>
      <c r="AA238" s="85">
        <v>178781</v>
      </c>
      <c r="AB238" s="86">
        <v>111</v>
      </c>
      <c r="AC238" s="65">
        <v>351</v>
      </c>
      <c r="AD238" s="15">
        <v>190711</v>
      </c>
      <c r="AE238" s="66">
        <v>107</v>
      </c>
      <c r="AF238" s="111">
        <v>385</v>
      </c>
      <c r="AG238" s="112">
        <v>193976</v>
      </c>
      <c r="AH238" s="113">
        <v>80</v>
      </c>
      <c r="AI238" s="65">
        <v>328</v>
      </c>
      <c r="AJ238" s="15">
        <v>207979</v>
      </c>
      <c r="AK238" s="66">
        <v>104</v>
      </c>
      <c r="AL238" s="84">
        <v>413</v>
      </c>
      <c r="AM238" s="85">
        <v>222280</v>
      </c>
      <c r="AN238" s="86">
        <v>89</v>
      </c>
      <c r="AO238" s="65">
        <v>554</v>
      </c>
      <c r="AP238" s="15">
        <v>221004</v>
      </c>
      <c r="AQ238" s="66">
        <v>90</v>
      </c>
      <c r="AR238" s="84">
        <v>593</v>
      </c>
      <c r="AS238" s="85">
        <v>228472</v>
      </c>
      <c r="AT238" s="86">
        <v>81</v>
      </c>
      <c r="AU238" s="65">
        <v>623</v>
      </c>
      <c r="AV238" s="15">
        <v>218470</v>
      </c>
      <c r="AW238" s="66">
        <v>52</v>
      </c>
      <c r="AX238" s="84">
        <v>565</v>
      </c>
      <c r="AY238" s="85">
        <v>205646</v>
      </c>
      <c r="AZ238" s="86">
        <v>50</v>
      </c>
      <c r="BA238" s="65">
        <v>557</v>
      </c>
      <c r="BB238" s="15">
        <v>188442</v>
      </c>
      <c r="BC238" s="66">
        <v>47</v>
      </c>
      <c r="BD238" s="84">
        <v>523</v>
      </c>
      <c r="BE238" s="85">
        <v>170863</v>
      </c>
      <c r="BF238" s="86">
        <v>80</v>
      </c>
      <c r="BG238" s="65">
        <v>522</v>
      </c>
      <c r="BH238" s="15">
        <v>151562</v>
      </c>
      <c r="BI238" s="66">
        <v>58</v>
      </c>
    </row>
    <row r="239" spans="1:61" x14ac:dyDescent="0.2">
      <c r="A239" s="14"/>
      <c r="B239" s="14"/>
      <c r="C239" s="14"/>
      <c r="D239" s="14"/>
      <c r="N239" s="13"/>
      <c r="O239" s="13"/>
      <c r="P239" s="13"/>
      <c r="Q239" s="159"/>
      <c r="R239" s="159"/>
      <c r="S239" s="159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</row>
    <row r="240" spans="1:61" x14ac:dyDescent="0.2">
      <c r="A240" s="7" t="s">
        <v>250</v>
      </c>
      <c r="B240" s="7"/>
      <c r="C240" s="7"/>
      <c r="D240" s="7"/>
      <c r="N240" s="7"/>
      <c r="O240" s="7"/>
      <c r="P240" s="7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7"/>
      <c r="AM240" s="7"/>
      <c r="AN240" s="7"/>
      <c r="AO240" s="7"/>
      <c r="AP240" s="7"/>
      <c r="AQ240" s="7"/>
      <c r="AR240" s="30"/>
      <c r="AS240" s="30"/>
      <c r="AT240" s="30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</row>
    <row r="241" spans="1:58" x14ac:dyDescent="0.2">
      <c r="A241" s="31" t="s">
        <v>251</v>
      </c>
      <c r="B241" s="31"/>
      <c r="C241" s="31"/>
      <c r="D241" s="31"/>
      <c r="N241" s="7"/>
      <c r="O241" s="7"/>
      <c r="P241" s="7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31"/>
      <c r="AM241" s="31"/>
      <c r="AN241" s="31"/>
      <c r="AO241" s="31"/>
      <c r="AP241" s="31"/>
      <c r="AQ241" s="31"/>
      <c r="AR241" s="17"/>
      <c r="AS241" s="17"/>
      <c r="AT241" s="17"/>
      <c r="AU241" s="17"/>
      <c r="AV241" s="17"/>
      <c r="AW241" s="17"/>
      <c r="AX241" s="17"/>
      <c r="AY241" s="17"/>
      <c r="AZ241" s="17"/>
      <c r="BA241" s="30"/>
      <c r="BB241" s="30"/>
      <c r="BC241" s="30"/>
      <c r="BD241" s="17"/>
      <c r="BE241" s="17"/>
      <c r="BF241" s="17"/>
    </row>
    <row r="245" spans="1:58" x14ac:dyDescent="0.2">
      <c r="Q245" s="3"/>
      <c r="R245" s="3"/>
      <c r="S245" s="3"/>
    </row>
    <row r="246" spans="1:58" x14ac:dyDescent="0.2">
      <c r="Q246" s="10"/>
      <c r="R246" s="10"/>
      <c r="S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44208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9" x14ac:dyDescent="0.2">
      <c r="A6" s="9" t="s">
        <v>5</v>
      </c>
      <c r="B6">
        <v>37423</v>
      </c>
      <c r="C6">
        <v>37415</v>
      </c>
      <c r="D6">
        <v>35003</v>
      </c>
      <c r="E6" s="5">
        <f>(+D6-B6)/B6</f>
        <v>-6.4666114421612381E-2</v>
      </c>
      <c r="F6" s="5">
        <f>(+D6-C6)/C6</f>
        <v>-6.4466123212615259E-2</v>
      </c>
      <c r="H6">
        <v>27755</v>
      </c>
      <c r="I6">
        <v>27305</v>
      </c>
      <c r="J6">
        <v>27581</v>
      </c>
      <c r="K6" s="5">
        <f>(+J6-H6)/H6</f>
        <v>-6.2691406953702036E-3</v>
      </c>
      <c r="L6" s="5">
        <f>(J6-I6)/I6</f>
        <v>1.0108038820728804E-2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21931</v>
      </c>
      <c r="C7">
        <v>21907</v>
      </c>
      <c r="D7">
        <v>20944</v>
      </c>
      <c r="E7" s="5">
        <f t="shared" ref="E7:E18" si="0">(+D7-B7)/B7</f>
        <v>-4.5004787743376955E-2</v>
      </c>
      <c r="F7" s="5">
        <f t="shared" ref="F7:F18" si="1">(+D7-C7)/C7</f>
        <v>-4.3958552060985076E-2</v>
      </c>
      <c r="G7" s="5"/>
      <c r="H7">
        <v>16425</v>
      </c>
      <c r="I7">
        <v>16162</v>
      </c>
      <c r="J7">
        <v>16209</v>
      </c>
      <c r="K7" s="5">
        <f t="shared" ref="K7:K18" si="2">(+J7-H7)/H7</f>
        <v>-1.315068493150685E-2</v>
      </c>
      <c r="L7" s="5">
        <f t="shared" ref="L7:L18" si="3">(J7-I7)/I7</f>
        <v>2.9080559336715755E-3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888</v>
      </c>
      <c r="C8">
        <v>878</v>
      </c>
      <c r="D8">
        <v>758</v>
      </c>
      <c r="E8" s="5">
        <f t="shared" si="0"/>
        <v>-0.1463963963963964</v>
      </c>
      <c r="F8" s="5">
        <f t="shared" si="1"/>
        <v>-0.1366742596810934</v>
      </c>
      <c r="G8" s="5"/>
      <c r="H8">
        <v>688</v>
      </c>
      <c r="I8">
        <v>641</v>
      </c>
      <c r="J8">
        <v>656</v>
      </c>
      <c r="K8" s="5">
        <f t="shared" si="2"/>
        <v>-4.6511627906976744E-2</v>
      </c>
      <c r="L8" s="5">
        <f t="shared" si="3"/>
        <v>2.3400936037441498E-2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2475</v>
      </c>
      <c r="C9">
        <v>2536</v>
      </c>
      <c r="D9">
        <v>2311</v>
      </c>
      <c r="E9" s="5">
        <f t="shared" si="0"/>
        <v>-6.6262626262626259E-2</v>
      </c>
      <c r="F9" s="5">
        <f t="shared" si="1"/>
        <v>-8.8722397476340698E-2</v>
      </c>
      <c r="G9" s="5"/>
      <c r="H9">
        <v>1898</v>
      </c>
      <c r="I9">
        <v>1857</v>
      </c>
      <c r="J9">
        <v>1819</v>
      </c>
      <c r="K9" s="5">
        <f t="shared" si="2"/>
        <v>-4.1622760800842991E-2</v>
      </c>
      <c r="L9" s="5">
        <f t="shared" si="3"/>
        <v>-2.0463112547119008E-2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1425</v>
      </c>
      <c r="C10">
        <v>1493</v>
      </c>
      <c r="D10">
        <v>1347</v>
      </c>
      <c r="E10" s="5">
        <f t="shared" si="0"/>
        <v>-5.473684210526316E-2</v>
      </c>
      <c r="F10" s="5">
        <f t="shared" si="1"/>
        <v>-9.7789685197588752E-2</v>
      </c>
      <c r="G10" s="5"/>
      <c r="H10">
        <v>1125</v>
      </c>
      <c r="I10">
        <v>1101</v>
      </c>
      <c r="J10">
        <v>1140</v>
      </c>
      <c r="K10" s="5">
        <f t="shared" si="2"/>
        <v>1.3333333333333334E-2</v>
      </c>
      <c r="L10" s="5">
        <f t="shared" si="3"/>
        <v>3.5422343324250684E-2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934</v>
      </c>
      <c r="C11">
        <v>901</v>
      </c>
      <c r="D11">
        <v>789</v>
      </c>
      <c r="E11" s="5">
        <f t="shared" si="0"/>
        <v>-0.15524625267665954</v>
      </c>
      <c r="F11" s="5">
        <f t="shared" si="1"/>
        <v>-0.12430632630410655</v>
      </c>
      <c r="G11" s="5"/>
      <c r="H11">
        <v>772</v>
      </c>
      <c r="I11">
        <v>712</v>
      </c>
      <c r="J11">
        <v>681</v>
      </c>
      <c r="K11" s="5">
        <f t="shared" si="2"/>
        <v>-0.11787564766839378</v>
      </c>
      <c r="L11" s="5">
        <f t="shared" si="3"/>
        <v>-4.3539325842696631E-2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12331</v>
      </c>
      <c r="C12">
        <v>12087</v>
      </c>
      <c r="D12">
        <v>11717</v>
      </c>
      <c r="E12" s="5">
        <f t="shared" si="0"/>
        <v>-4.9793204119698321E-2</v>
      </c>
      <c r="F12" s="5">
        <f t="shared" si="1"/>
        <v>-3.0611400678414825E-2</v>
      </c>
      <c r="G12" s="5"/>
      <c r="H12">
        <v>9251</v>
      </c>
      <c r="I12">
        <v>8905</v>
      </c>
      <c r="J12">
        <v>8824</v>
      </c>
      <c r="K12" s="5">
        <f t="shared" si="2"/>
        <v>-4.6157172197600259E-2</v>
      </c>
      <c r="L12" s="5">
        <f t="shared" si="3"/>
        <v>-9.09601347557552E-3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1393</v>
      </c>
      <c r="C13">
        <v>1505</v>
      </c>
      <c r="D13">
        <v>1423</v>
      </c>
      <c r="E13" s="5">
        <f t="shared" si="0"/>
        <v>2.1536252692031587E-2</v>
      </c>
      <c r="F13" s="5">
        <f t="shared" si="1"/>
        <v>-5.4485049833887043E-2</v>
      </c>
      <c r="G13" s="5"/>
      <c r="H13">
        <v>1002</v>
      </c>
      <c r="I13">
        <v>1054</v>
      </c>
      <c r="J13">
        <v>1091</v>
      </c>
      <c r="K13" s="5">
        <f t="shared" si="2"/>
        <v>8.8822355289421159E-2</v>
      </c>
      <c r="L13" s="5">
        <f t="shared" si="3"/>
        <v>3.510436432637571E-2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2857</v>
      </c>
      <c r="C14">
        <v>2959</v>
      </c>
      <c r="D14">
        <v>2816</v>
      </c>
      <c r="E14" s="5">
        <f t="shared" si="0"/>
        <v>-1.4350717535876793E-2</v>
      </c>
      <c r="F14" s="5">
        <f t="shared" si="1"/>
        <v>-4.8327137546468404E-2</v>
      </c>
      <c r="G14" s="5"/>
      <c r="H14">
        <v>2139</v>
      </c>
      <c r="I14">
        <v>2150</v>
      </c>
      <c r="J14">
        <v>2190</v>
      </c>
      <c r="K14" s="5">
        <f t="shared" si="2"/>
        <v>2.3842917251051893E-2</v>
      </c>
      <c r="L14" s="5">
        <f t="shared" si="3"/>
        <v>1.8604651162790697E-2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1429</v>
      </c>
      <c r="C15">
        <v>1434</v>
      </c>
      <c r="D15">
        <v>1267</v>
      </c>
      <c r="E15" s="5">
        <f t="shared" si="0"/>
        <v>-0.11336599020293912</v>
      </c>
      <c r="F15" s="5">
        <f t="shared" si="1"/>
        <v>-0.11645746164574616</v>
      </c>
      <c r="G15" s="5"/>
      <c r="H15">
        <v>1076</v>
      </c>
      <c r="I15">
        <v>1073</v>
      </c>
      <c r="J15">
        <v>1083</v>
      </c>
      <c r="K15" s="5">
        <f t="shared" si="2"/>
        <v>6.5055762081784388E-3</v>
      </c>
      <c r="L15" s="5">
        <f t="shared" si="3"/>
        <v>9.3196644920782844E-3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2173</v>
      </c>
      <c r="C16">
        <v>2075</v>
      </c>
      <c r="D16">
        <v>1920</v>
      </c>
      <c r="E16" s="5">
        <f t="shared" si="0"/>
        <v>-0.11642890013805798</v>
      </c>
      <c r="F16" s="5">
        <f t="shared" si="1"/>
        <v>-7.4698795180722893E-2</v>
      </c>
      <c r="G16" s="5"/>
      <c r="H16">
        <v>1399</v>
      </c>
      <c r="I16">
        <v>1431</v>
      </c>
      <c r="J16">
        <v>1452</v>
      </c>
      <c r="K16" s="5">
        <f t="shared" si="2"/>
        <v>3.7884203002144387E-2</v>
      </c>
      <c r="L16" s="5">
        <f t="shared" si="3"/>
        <v>1.4675052410901468E-2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2030</v>
      </c>
      <c r="C17">
        <v>2031</v>
      </c>
      <c r="D17">
        <v>1923</v>
      </c>
      <c r="E17" s="5">
        <f t="shared" si="0"/>
        <v>-5.2709359605911332E-2</v>
      </c>
      <c r="F17" s="5">
        <f t="shared" si="1"/>
        <v>-5.3175775480059084E-2</v>
      </c>
      <c r="G17" s="5"/>
      <c r="H17">
        <v>1595</v>
      </c>
      <c r="I17">
        <v>1557</v>
      </c>
      <c r="J17">
        <v>1568</v>
      </c>
      <c r="K17" s="5">
        <f t="shared" si="2"/>
        <v>-1.6927899686520375E-2</v>
      </c>
      <c r="L17" s="5">
        <f t="shared" si="3"/>
        <v>7.064868336544637E-3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6177</v>
      </c>
      <c r="C18">
        <v>6284</v>
      </c>
      <c r="D18">
        <v>5881</v>
      </c>
      <c r="E18" s="5">
        <f t="shared" si="0"/>
        <v>-4.7919702120770603E-2</v>
      </c>
      <c r="F18" s="5">
        <f t="shared" si="1"/>
        <v>-6.4131126670910255E-2</v>
      </c>
      <c r="G18" s="5"/>
      <c r="H18">
        <v>4561</v>
      </c>
      <c r="I18">
        <v>4646</v>
      </c>
      <c r="J18">
        <v>4726</v>
      </c>
      <c r="K18" s="5">
        <f t="shared" si="2"/>
        <v>3.6176277132207849E-2</v>
      </c>
      <c r="L18" s="5">
        <f t="shared" si="3"/>
        <v>1.7219113215669393E-2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9" x14ac:dyDescent="0.2">
      <c r="A23" s="9" t="s">
        <v>5</v>
      </c>
      <c r="B23">
        <v>43622</v>
      </c>
      <c r="C23">
        <v>43413</v>
      </c>
      <c r="D23">
        <v>40457</v>
      </c>
      <c r="E23" s="5">
        <f>(+D23-B23)/B23</f>
        <v>-7.2555132731190686E-2</v>
      </c>
      <c r="F23" s="5">
        <f>(+D23-C23)/C23</f>
        <v>-6.8090203395296339E-2</v>
      </c>
      <c r="H23">
        <v>30345</v>
      </c>
      <c r="I23">
        <v>29564</v>
      </c>
      <c r="J23">
        <v>30222</v>
      </c>
      <c r="K23" s="5">
        <f>(+J23-H23)/H23</f>
        <v>-4.0533860603064759E-3</v>
      </c>
      <c r="L23" s="5">
        <f>(J23-I23)/I23</f>
        <v>2.2256798809362738E-2</v>
      </c>
      <c r="M23" s="469"/>
      <c r="N23" s="469"/>
    </row>
    <row r="24" spans="1:19" x14ac:dyDescent="0.2">
      <c r="A24" t="s">
        <v>6</v>
      </c>
      <c r="B24">
        <v>24228</v>
      </c>
      <c r="C24">
        <v>24277</v>
      </c>
      <c r="D24">
        <v>23125</v>
      </c>
      <c r="E24" s="5">
        <f t="shared" ref="E24:E35" si="4">(+D24-B24)/B24</f>
        <v>-4.5525837873534751E-2</v>
      </c>
      <c r="F24" s="5">
        <f t="shared" ref="F24:F35" si="5">(+D24-C24)/C24</f>
        <v>-4.7452321126992623E-2</v>
      </c>
      <c r="H24">
        <v>17458</v>
      </c>
      <c r="I24">
        <v>16481</v>
      </c>
      <c r="J24">
        <v>17297</v>
      </c>
      <c r="K24" s="5">
        <f t="shared" ref="K24:K35" si="6">(+J24-H24)/H24</f>
        <v>-9.2221331194867681E-3</v>
      </c>
      <c r="L24" s="5">
        <f t="shared" ref="L24:L35" si="7">(J24-I24)/I24</f>
        <v>4.9511558764638065E-2</v>
      </c>
      <c r="M24" s="469"/>
      <c r="N24" s="469"/>
    </row>
    <row r="25" spans="1:19" x14ac:dyDescent="0.2">
      <c r="A25" t="s">
        <v>7</v>
      </c>
      <c r="B25">
        <v>1107</v>
      </c>
      <c r="C25">
        <v>1053</v>
      </c>
      <c r="D25">
        <v>942</v>
      </c>
      <c r="E25" s="5">
        <f t="shared" si="4"/>
        <v>-0.14905149051490515</v>
      </c>
      <c r="F25" s="5">
        <f t="shared" si="5"/>
        <v>-0.10541310541310542</v>
      </c>
      <c r="H25">
        <v>801</v>
      </c>
      <c r="I25">
        <v>727</v>
      </c>
      <c r="J25">
        <v>754</v>
      </c>
      <c r="K25" s="5">
        <f t="shared" si="6"/>
        <v>-5.8676654182272157E-2</v>
      </c>
      <c r="L25" s="5">
        <f t="shared" si="7"/>
        <v>3.7138927097661624E-2</v>
      </c>
      <c r="M25" s="469"/>
      <c r="N25" s="469"/>
    </row>
    <row r="26" spans="1:19" x14ac:dyDescent="0.2">
      <c r="A26" t="s">
        <v>8</v>
      </c>
      <c r="B26">
        <v>2967</v>
      </c>
      <c r="C26">
        <v>2960</v>
      </c>
      <c r="D26">
        <v>2731</v>
      </c>
      <c r="E26" s="5">
        <f t="shared" si="4"/>
        <v>-7.954162453656892E-2</v>
      </c>
      <c r="F26" s="5">
        <f t="shared" si="5"/>
        <v>-7.7364864864864866E-2</v>
      </c>
      <c r="H26">
        <v>2124</v>
      </c>
      <c r="I26">
        <v>2044</v>
      </c>
      <c r="J26">
        <v>1997</v>
      </c>
      <c r="K26" s="5">
        <f t="shared" si="6"/>
        <v>-5.9792843691148775E-2</v>
      </c>
      <c r="L26" s="5">
        <f t="shared" si="7"/>
        <v>-2.2994129158512719E-2</v>
      </c>
      <c r="M26" s="469"/>
      <c r="N26" s="469"/>
    </row>
    <row r="27" spans="1:19" x14ac:dyDescent="0.2">
      <c r="A27" t="s">
        <v>9</v>
      </c>
      <c r="B27">
        <v>1789</v>
      </c>
      <c r="C27">
        <v>1808</v>
      </c>
      <c r="D27">
        <v>1630</v>
      </c>
      <c r="E27" s="5">
        <f t="shared" si="4"/>
        <v>-8.8876467300167697E-2</v>
      </c>
      <c r="F27" s="5">
        <f t="shared" si="5"/>
        <v>-9.8451327433628319E-2</v>
      </c>
      <c r="H27">
        <v>1260</v>
      </c>
      <c r="I27">
        <v>1220</v>
      </c>
      <c r="J27">
        <v>1286</v>
      </c>
      <c r="K27" s="5">
        <f t="shared" si="6"/>
        <v>2.0634920634920634E-2</v>
      </c>
      <c r="L27" s="5">
        <f t="shared" si="7"/>
        <v>5.4098360655737705E-2</v>
      </c>
      <c r="M27" s="469"/>
      <c r="N27" s="469"/>
    </row>
    <row r="28" spans="1:19" x14ac:dyDescent="0.2">
      <c r="A28" t="s">
        <v>222</v>
      </c>
      <c r="B28">
        <v>1181</v>
      </c>
      <c r="C28">
        <v>1116</v>
      </c>
      <c r="D28">
        <v>976</v>
      </c>
      <c r="E28" s="5">
        <f t="shared" si="4"/>
        <v>-0.17358171041490261</v>
      </c>
      <c r="F28" s="5">
        <f t="shared" si="5"/>
        <v>-0.12544802867383512</v>
      </c>
      <c r="H28">
        <v>847</v>
      </c>
      <c r="I28">
        <v>780</v>
      </c>
      <c r="J28">
        <v>767</v>
      </c>
      <c r="K28" s="5">
        <f t="shared" si="6"/>
        <v>-9.4451003541912631E-2</v>
      </c>
      <c r="L28" s="5">
        <f t="shared" si="7"/>
        <v>-1.6666666666666666E-2</v>
      </c>
      <c r="M28" s="469"/>
      <c r="N28" s="469"/>
    </row>
    <row r="29" spans="1:19" x14ac:dyDescent="0.2">
      <c r="A29" t="s">
        <v>10</v>
      </c>
      <c r="B29">
        <v>13129</v>
      </c>
      <c r="C29">
        <v>12914</v>
      </c>
      <c r="D29">
        <v>12519</v>
      </c>
      <c r="E29" s="5">
        <f t="shared" si="4"/>
        <v>-4.6462030619239848E-2</v>
      </c>
      <c r="F29" s="5">
        <f t="shared" si="5"/>
        <v>-3.0586959888493109E-2</v>
      </c>
      <c r="H29">
        <v>9578</v>
      </c>
      <c r="I29">
        <v>9271</v>
      </c>
      <c r="J29">
        <v>9231</v>
      </c>
      <c r="K29" s="5">
        <f t="shared" si="6"/>
        <v>-3.6228857799122993E-2</v>
      </c>
      <c r="L29" s="5">
        <f t="shared" si="7"/>
        <v>-4.3145291770035595E-3</v>
      </c>
      <c r="M29" s="469"/>
      <c r="N29" s="469"/>
    </row>
    <row r="30" spans="1:19" x14ac:dyDescent="0.2">
      <c r="A30" t="s">
        <v>11</v>
      </c>
      <c r="B30">
        <v>1670</v>
      </c>
      <c r="C30">
        <v>1745</v>
      </c>
      <c r="D30">
        <v>1674</v>
      </c>
      <c r="E30" s="5">
        <f t="shared" si="4"/>
        <v>2.3952095808383233E-3</v>
      </c>
      <c r="F30" s="5">
        <f t="shared" si="5"/>
        <v>-4.0687679083094556E-2</v>
      </c>
      <c r="H30">
        <v>1117</v>
      </c>
      <c r="I30">
        <v>1171</v>
      </c>
      <c r="J30">
        <v>1200</v>
      </c>
      <c r="K30" s="5">
        <f t="shared" si="6"/>
        <v>7.4306177260519246E-2</v>
      </c>
      <c r="L30" s="5">
        <f t="shared" si="7"/>
        <v>2.4765157984628524E-2</v>
      </c>
      <c r="M30" s="469"/>
      <c r="N30" s="469"/>
    </row>
    <row r="31" spans="1:19" x14ac:dyDescent="0.2">
      <c r="A31" t="s">
        <v>12</v>
      </c>
      <c r="B31">
        <v>3277</v>
      </c>
      <c r="C31">
        <v>3464</v>
      </c>
      <c r="D31">
        <v>3229</v>
      </c>
      <c r="E31" s="5">
        <f t="shared" si="4"/>
        <v>-1.4647543484894721E-2</v>
      </c>
      <c r="F31" s="5">
        <f t="shared" si="5"/>
        <v>-6.7840646651270209E-2</v>
      </c>
      <c r="H31">
        <v>2399</v>
      </c>
      <c r="I31">
        <v>2323</v>
      </c>
      <c r="J31">
        <v>2394</v>
      </c>
      <c r="K31" s="5">
        <f t="shared" si="6"/>
        <v>-2.0842017507294707E-3</v>
      </c>
      <c r="L31" s="5">
        <f t="shared" si="7"/>
        <v>3.0563925957813171E-2</v>
      </c>
      <c r="M31" s="469"/>
      <c r="N31" s="469"/>
    </row>
    <row r="32" spans="1:19" x14ac:dyDescent="0.2">
      <c r="A32" t="s">
        <v>13</v>
      </c>
      <c r="B32">
        <v>1660</v>
      </c>
      <c r="C32">
        <v>1721</v>
      </c>
      <c r="D32">
        <v>1609</v>
      </c>
      <c r="E32" s="5">
        <f t="shared" si="4"/>
        <v>-3.0722891566265061E-2</v>
      </c>
      <c r="F32" s="5">
        <f t="shared" si="5"/>
        <v>-6.5078442765833813E-2</v>
      </c>
      <c r="H32">
        <v>1177</v>
      </c>
      <c r="I32">
        <v>1157</v>
      </c>
      <c r="J32">
        <v>1199</v>
      </c>
      <c r="K32" s="5">
        <f t="shared" si="6"/>
        <v>1.8691588785046728E-2</v>
      </c>
      <c r="L32" s="5">
        <f t="shared" si="7"/>
        <v>3.6300777873811585E-2</v>
      </c>
      <c r="M32" s="469"/>
      <c r="N32" s="469"/>
    </row>
    <row r="33" spans="1:29" x14ac:dyDescent="0.2">
      <c r="A33" t="s">
        <v>14</v>
      </c>
      <c r="B33">
        <v>2795</v>
      </c>
      <c r="C33">
        <v>2688</v>
      </c>
      <c r="D33">
        <v>2409</v>
      </c>
      <c r="E33" s="5">
        <f t="shared" si="4"/>
        <v>-0.13810375670840788</v>
      </c>
      <c r="F33" s="5">
        <f t="shared" si="5"/>
        <v>-0.10379464285714286</v>
      </c>
      <c r="H33">
        <v>1630</v>
      </c>
      <c r="I33">
        <v>1680</v>
      </c>
      <c r="J33">
        <v>1726</v>
      </c>
      <c r="K33" s="5">
        <f t="shared" si="6"/>
        <v>5.8895705521472393E-2</v>
      </c>
      <c r="L33" s="5">
        <f t="shared" si="7"/>
        <v>2.7380952380952381E-2</v>
      </c>
      <c r="M33" s="469"/>
      <c r="N33" s="469"/>
    </row>
    <row r="34" spans="1:29" x14ac:dyDescent="0.2">
      <c r="A34" t="s">
        <v>15</v>
      </c>
      <c r="B34">
        <v>2441</v>
      </c>
      <c r="C34">
        <v>2465</v>
      </c>
      <c r="D34">
        <v>2361</v>
      </c>
      <c r="E34" s="5">
        <f t="shared" si="4"/>
        <v>-3.2773453502662843E-2</v>
      </c>
      <c r="F34" s="5">
        <f t="shared" si="5"/>
        <v>-4.2190669371196754E-2</v>
      </c>
      <c r="H34">
        <v>1766</v>
      </c>
      <c r="I34">
        <v>1696</v>
      </c>
      <c r="J34">
        <v>1777</v>
      </c>
      <c r="K34" s="5">
        <f t="shared" si="6"/>
        <v>6.2287655719139301E-3</v>
      </c>
      <c r="L34" s="5">
        <f t="shared" si="7"/>
        <v>4.7759433962264154E-2</v>
      </c>
      <c r="M34" s="469"/>
      <c r="N34" s="469"/>
    </row>
    <row r="35" spans="1:29" x14ac:dyDescent="0.2">
      <c r="A35" t="s">
        <v>16</v>
      </c>
      <c r="B35">
        <v>6988</v>
      </c>
      <c r="C35">
        <v>7153</v>
      </c>
      <c r="D35">
        <v>6571</v>
      </c>
      <c r="E35" s="5">
        <f t="shared" si="4"/>
        <v>-5.9673726388093873E-2</v>
      </c>
      <c r="F35" s="5">
        <f t="shared" si="5"/>
        <v>-8.1364462463302117E-2</v>
      </c>
      <c r="H35">
        <v>4997</v>
      </c>
      <c r="I35">
        <v>4944</v>
      </c>
      <c r="J35">
        <v>5089</v>
      </c>
      <c r="K35" s="5">
        <f t="shared" si="6"/>
        <v>1.8411046627976786E-2</v>
      </c>
      <c r="L35" s="5">
        <f t="shared" si="7"/>
        <v>2.9328478964401293E-2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248"/>
  <sheetViews>
    <sheetView zoomScaleNormal="75" workbookViewId="0">
      <selection activeCell="C9" sqref="C9"/>
    </sheetView>
  </sheetViews>
  <sheetFormatPr defaultColWidth="18.5703125" defaultRowHeight="12.75" x14ac:dyDescent="0.2"/>
  <cols>
    <col min="1" max="1" width="26.140625" customWidth="1"/>
    <col min="2" max="2" width="14.42578125" customWidth="1"/>
    <col min="3" max="3" width="16" customWidth="1"/>
    <col min="4" max="4" width="15.42578125" customWidth="1"/>
    <col min="5" max="5" width="14.42578125" customWidth="1"/>
    <col min="6" max="6" width="16" customWidth="1"/>
    <col min="7" max="7" width="15.42578125" customWidth="1"/>
    <col min="8" max="8" width="14.140625" customWidth="1"/>
    <col min="9" max="9" width="12.85546875" customWidth="1"/>
    <col min="10" max="10" width="13.28515625" customWidth="1"/>
    <col min="11" max="11" width="14.140625" customWidth="1"/>
    <col min="12" max="12" width="12.85546875" customWidth="1"/>
    <col min="13" max="13" width="13.28515625" customWidth="1"/>
    <col min="14" max="16" width="11.5703125" customWidth="1"/>
    <col min="17" max="17" width="14.140625" customWidth="1"/>
    <col min="18" max="18" width="12.85546875" customWidth="1"/>
    <col min="19" max="19" width="13.28515625" customWidth="1"/>
    <col min="20" max="20" width="11.5703125" style="14" customWidth="1"/>
    <col min="21" max="21" width="11.5703125" style="286" customWidth="1"/>
    <col min="22" max="22" width="11.5703125" style="14" customWidth="1"/>
    <col min="23" max="28" width="11.5703125" customWidth="1"/>
    <col min="29" max="34" width="11.5703125" style="14" customWidth="1"/>
    <col min="35" max="40" width="11.5703125" customWidth="1"/>
    <col min="41" max="46" width="11.5703125" style="14" customWidth="1"/>
    <col min="47" max="58" width="11.5703125" customWidth="1"/>
    <col min="59" max="61" width="11.5703125" style="14" customWidth="1"/>
  </cols>
  <sheetData>
    <row r="1" spans="1:61" x14ac:dyDescent="0.2">
      <c r="A1" s="52" t="s">
        <v>132</v>
      </c>
      <c r="H1" s="52"/>
      <c r="I1" s="52"/>
      <c r="J1" s="52"/>
      <c r="K1" s="52"/>
      <c r="L1" s="52"/>
      <c r="M1" s="52"/>
      <c r="Q1" s="52"/>
      <c r="R1" s="52"/>
      <c r="S1" s="52"/>
      <c r="T1" s="53"/>
      <c r="U1" s="287"/>
      <c r="V1" s="53"/>
      <c r="W1" s="52"/>
      <c r="X1" s="52"/>
      <c r="Y1" s="52"/>
      <c r="Z1" s="52"/>
      <c r="AA1" s="52"/>
      <c r="AB1" s="52"/>
      <c r="AC1" s="53"/>
      <c r="AD1" s="53"/>
      <c r="AE1" s="53"/>
      <c r="AF1" s="53"/>
      <c r="AG1" s="53"/>
      <c r="AH1" s="53"/>
      <c r="AI1" s="38"/>
      <c r="AJ1" s="38"/>
      <c r="AK1" s="38"/>
      <c r="AL1" s="38"/>
      <c r="AM1" s="38"/>
      <c r="AN1" s="38"/>
      <c r="AO1" s="38"/>
      <c r="AP1" s="38"/>
      <c r="AQ1" s="38"/>
      <c r="AR1" s="39"/>
      <c r="AS1" s="39"/>
      <c r="AT1" s="39"/>
      <c r="AU1" s="38"/>
      <c r="AV1" s="38"/>
      <c r="AW1" s="38"/>
      <c r="AX1" s="38"/>
      <c r="AY1" s="38"/>
      <c r="AZ1" s="38"/>
      <c r="BA1" s="49"/>
      <c r="BB1" s="49"/>
      <c r="BC1" s="49"/>
      <c r="BD1" s="38"/>
      <c r="BE1" s="38"/>
      <c r="BF1" s="38"/>
    </row>
    <row r="2" spans="1:61" x14ac:dyDescent="0.2">
      <c r="A2" s="32">
        <f ca="1">TODAY()</f>
        <v>44208</v>
      </c>
      <c r="B2" s="454">
        <v>2020</v>
      </c>
      <c r="C2" s="460"/>
      <c r="D2" s="456"/>
      <c r="E2" s="454">
        <v>2019</v>
      </c>
      <c r="F2" s="460"/>
      <c r="G2" s="456"/>
      <c r="H2" s="351">
        <v>2018</v>
      </c>
      <c r="I2" s="351"/>
      <c r="J2" s="352"/>
      <c r="K2" s="54">
        <v>2017</v>
      </c>
      <c r="L2" s="55"/>
      <c r="M2" s="56"/>
      <c r="N2" s="344">
        <v>2016</v>
      </c>
      <c r="O2" s="345"/>
      <c r="P2" s="346"/>
      <c r="Q2" s="54">
        <v>2015</v>
      </c>
      <c r="R2" s="55"/>
      <c r="S2" s="56"/>
      <c r="T2" s="69">
        <v>2014</v>
      </c>
      <c r="U2" s="288"/>
      <c r="V2" s="71"/>
      <c r="W2" s="54">
        <v>2013</v>
      </c>
      <c r="X2" s="55"/>
      <c r="Y2" s="56"/>
      <c r="Z2" s="69">
        <v>2012</v>
      </c>
      <c r="AA2" s="70"/>
      <c r="AB2" s="71"/>
      <c r="AC2" s="54">
        <v>2011</v>
      </c>
      <c r="AD2" s="55"/>
      <c r="AE2" s="56"/>
      <c r="AF2" s="69">
        <v>2010</v>
      </c>
      <c r="AG2" s="70"/>
      <c r="AH2" s="71"/>
      <c r="AI2" s="54">
        <v>2009</v>
      </c>
      <c r="AJ2" s="55"/>
      <c r="AK2" s="56"/>
      <c r="AL2" s="69">
        <v>2008</v>
      </c>
      <c r="AM2" s="70"/>
      <c r="AN2" s="71"/>
      <c r="AO2" s="54">
        <v>2007</v>
      </c>
      <c r="AP2" s="55"/>
      <c r="AQ2" s="56"/>
      <c r="AR2" s="69">
        <v>2006</v>
      </c>
      <c r="AS2" s="70"/>
      <c r="AT2" s="71"/>
      <c r="AU2" s="54">
        <v>2005</v>
      </c>
      <c r="AV2" s="55"/>
      <c r="AW2" s="56"/>
      <c r="AX2" s="69">
        <v>2004</v>
      </c>
      <c r="AY2" s="70"/>
      <c r="AZ2" s="71"/>
      <c r="BA2" s="54">
        <v>2003</v>
      </c>
      <c r="BB2" s="55"/>
      <c r="BC2" s="56"/>
      <c r="BD2" s="69">
        <v>2002</v>
      </c>
      <c r="BE2" s="70"/>
      <c r="BF2" s="71"/>
      <c r="BG2" s="54">
        <v>2001</v>
      </c>
      <c r="BH2" s="55"/>
      <c r="BI2" s="56"/>
    </row>
    <row r="3" spans="1:61" x14ac:dyDescent="0.2">
      <c r="A3" s="33"/>
      <c r="B3" s="457" t="s">
        <v>262</v>
      </c>
      <c r="C3" s="503" t="s">
        <v>263</v>
      </c>
      <c r="D3" s="458" t="s">
        <v>264</v>
      </c>
      <c r="E3" s="457" t="s">
        <v>262</v>
      </c>
      <c r="F3" s="503" t="s">
        <v>263</v>
      </c>
      <c r="G3" s="458" t="s">
        <v>264</v>
      </c>
      <c r="H3" s="514" t="s">
        <v>262</v>
      </c>
      <c r="I3" s="354" t="s">
        <v>263</v>
      </c>
      <c r="J3" s="355" t="s">
        <v>264</v>
      </c>
      <c r="K3" s="57" t="s">
        <v>262</v>
      </c>
      <c r="L3" s="46" t="s">
        <v>263</v>
      </c>
      <c r="M3" s="58" t="s">
        <v>264</v>
      </c>
      <c r="N3" s="230" t="s">
        <v>262</v>
      </c>
      <c r="O3" s="231" t="s">
        <v>263</v>
      </c>
      <c r="P3" s="232" t="s">
        <v>264</v>
      </c>
      <c r="Q3" s="57" t="s">
        <v>262</v>
      </c>
      <c r="R3" s="46" t="s">
        <v>263</v>
      </c>
      <c r="S3" s="58" t="s">
        <v>264</v>
      </c>
      <c r="T3" s="72" t="s">
        <v>262</v>
      </c>
      <c r="U3" s="289" t="s">
        <v>263</v>
      </c>
      <c r="V3" s="74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73" t="s">
        <v>263</v>
      </c>
      <c r="AB3" s="74" t="s">
        <v>264</v>
      </c>
      <c r="AC3" s="239" t="s">
        <v>262</v>
      </c>
      <c r="AD3" s="240" t="s">
        <v>263</v>
      </c>
      <c r="AE3" s="241" t="s">
        <v>264</v>
      </c>
      <c r="AF3" s="242" t="s">
        <v>262</v>
      </c>
      <c r="AG3" s="243" t="s">
        <v>263</v>
      </c>
      <c r="AH3" s="244" t="s">
        <v>264</v>
      </c>
      <c r="AI3" s="239" t="s">
        <v>262</v>
      </c>
      <c r="AJ3" s="240" t="s">
        <v>263</v>
      </c>
      <c r="AK3" s="241" t="s">
        <v>264</v>
      </c>
      <c r="AL3" s="242" t="s">
        <v>262</v>
      </c>
      <c r="AM3" s="243" t="s">
        <v>263</v>
      </c>
      <c r="AN3" s="244" t="s">
        <v>264</v>
      </c>
      <c r="AO3" s="239" t="s">
        <v>262</v>
      </c>
      <c r="AP3" s="240" t="s">
        <v>263</v>
      </c>
      <c r="AQ3" s="241" t="s">
        <v>264</v>
      </c>
      <c r="AR3" s="242" t="s">
        <v>262</v>
      </c>
      <c r="AS3" s="243" t="s">
        <v>263</v>
      </c>
      <c r="AT3" s="244" t="s">
        <v>264</v>
      </c>
      <c r="AU3" s="239" t="s">
        <v>262</v>
      </c>
      <c r="AV3" s="240" t="s">
        <v>263</v>
      </c>
      <c r="AW3" s="241" t="s">
        <v>264</v>
      </c>
      <c r="AX3" s="242" t="s">
        <v>262</v>
      </c>
      <c r="AY3" s="243" t="s">
        <v>263</v>
      </c>
      <c r="AZ3" s="244" t="s">
        <v>264</v>
      </c>
      <c r="BA3" s="239" t="s">
        <v>262</v>
      </c>
      <c r="BB3" s="240" t="s">
        <v>263</v>
      </c>
      <c r="BC3" s="241" t="s">
        <v>264</v>
      </c>
      <c r="BD3" s="242" t="s">
        <v>262</v>
      </c>
      <c r="BE3" s="243" t="s">
        <v>263</v>
      </c>
      <c r="BF3" s="244" t="s">
        <v>264</v>
      </c>
      <c r="BG3" s="239" t="s">
        <v>262</v>
      </c>
      <c r="BH3" s="3" t="s">
        <v>263</v>
      </c>
      <c r="BI3" s="68" t="s">
        <v>264</v>
      </c>
    </row>
    <row r="4" spans="1:61" x14ac:dyDescent="0.2">
      <c r="A4" s="34" t="s">
        <v>131</v>
      </c>
      <c r="B4" s="436">
        <v>1818</v>
      </c>
      <c r="C4" s="550" t="s">
        <v>4431</v>
      </c>
      <c r="D4" s="551">
        <v>41</v>
      </c>
      <c r="E4" s="255">
        <v>1857</v>
      </c>
      <c r="F4" s="35" t="s">
        <v>3672</v>
      </c>
      <c r="G4" s="256">
        <v>36</v>
      </c>
      <c r="H4" s="437">
        <v>1898</v>
      </c>
      <c r="I4" s="437" t="s">
        <v>2895</v>
      </c>
      <c r="J4" s="438">
        <v>38</v>
      </c>
      <c r="K4" s="255">
        <v>1821</v>
      </c>
      <c r="L4" s="35" t="s">
        <v>2142</v>
      </c>
      <c r="M4" s="256">
        <v>52</v>
      </c>
      <c r="N4" s="225">
        <v>1923</v>
      </c>
      <c r="O4" s="225" t="s">
        <v>1389</v>
      </c>
      <c r="P4" s="226">
        <v>70</v>
      </c>
      <c r="Q4" s="59">
        <v>1773</v>
      </c>
      <c r="R4" s="47">
        <v>168288</v>
      </c>
      <c r="S4" s="60">
        <v>80</v>
      </c>
      <c r="T4" s="75">
        <v>1593</v>
      </c>
      <c r="U4" s="290">
        <v>153025</v>
      </c>
      <c r="V4" s="77">
        <v>80</v>
      </c>
      <c r="W4" s="255">
        <v>1715</v>
      </c>
      <c r="X4" s="35">
        <v>138217</v>
      </c>
      <c r="Y4" s="256">
        <v>89</v>
      </c>
      <c r="Z4" s="224">
        <v>1341</v>
      </c>
      <c r="AA4" s="225">
        <v>133163</v>
      </c>
      <c r="AB4" s="226">
        <v>96</v>
      </c>
      <c r="AC4" s="90">
        <v>1187</v>
      </c>
      <c r="AD4" s="28">
        <v>140069</v>
      </c>
      <c r="AE4" s="91">
        <v>106</v>
      </c>
      <c r="AF4" s="96">
        <v>1192</v>
      </c>
      <c r="AG4" s="95">
        <v>148341</v>
      </c>
      <c r="AH4" s="97">
        <v>103</v>
      </c>
      <c r="AI4" s="90">
        <v>1092</v>
      </c>
      <c r="AJ4" s="28">
        <v>163291</v>
      </c>
      <c r="AK4" s="91">
        <v>106</v>
      </c>
      <c r="AL4" s="96">
        <v>1308</v>
      </c>
      <c r="AM4" s="95">
        <v>193298</v>
      </c>
      <c r="AN4" s="97">
        <v>103</v>
      </c>
      <c r="AO4" s="90">
        <v>1687</v>
      </c>
      <c r="AP4" s="28">
        <v>202203</v>
      </c>
      <c r="AQ4" s="91">
        <v>90</v>
      </c>
      <c r="AR4" s="96">
        <v>1907</v>
      </c>
      <c r="AS4" s="95">
        <v>197385</v>
      </c>
      <c r="AT4" s="97">
        <v>83</v>
      </c>
      <c r="AU4" s="90">
        <v>2099</v>
      </c>
      <c r="AV4" s="28">
        <v>195381</v>
      </c>
      <c r="AW4" s="91">
        <v>66</v>
      </c>
      <c r="AX4" s="96">
        <v>2100</v>
      </c>
      <c r="AY4" s="95">
        <v>175210</v>
      </c>
      <c r="AZ4" s="97">
        <v>65</v>
      </c>
      <c r="BA4" s="90">
        <v>1944</v>
      </c>
      <c r="BB4" s="28">
        <v>165201</v>
      </c>
      <c r="BC4" s="91">
        <v>71</v>
      </c>
      <c r="BD4" s="96">
        <v>1810</v>
      </c>
      <c r="BE4" s="95">
        <v>147853</v>
      </c>
      <c r="BF4" s="97">
        <v>71</v>
      </c>
      <c r="BG4" s="90">
        <v>1667</v>
      </c>
      <c r="BH4" s="47">
        <v>140128</v>
      </c>
      <c r="BI4" s="60">
        <v>71</v>
      </c>
    </row>
    <row r="5" spans="1:61" x14ac:dyDescent="0.2">
      <c r="A5" s="11" t="s">
        <v>135</v>
      </c>
      <c r="B5" s="430">
        <v>6</v>
      </c>
      <c r="C5" s="524" t="s">
        <v>4418</v>
      </c>
      <c r="D5" s="525">
        <v>49</v>
      </c>
      <c r="E5" s="135">
        <v>9</v>
      </c>
      <c r="F5" s="499" t="s">
        <v>3659</v>
      </c>
      <c r="G5" s="136">
        <v>67</v>
      </c>
      <c r="H5" s="501">
        <v>9</v>
      </c>
      <c r="I5" s="431" t="s">
        <v>2884</v>
      </c>
      <c r="J5" s="431">
        <v>42</v>
      </c>
      <c r="K5" s="135">
        <v>8</v>
      </c>
      <c r="L5" t="s">
        <v>2131</v>
      </c>
      <c r="M5" s="136">
        <v>102</v>
      </c>
      <c r="N5" s="343">
        <v>6</v>
      </c>
      <c r="O5" s="343" t="s">
        <v>1377</v>
      </c>
      <c r="P5" s="343">
        <v>229</v>
      </c>
      <c r="Q5" s="299">
        <v>8</v>
      </c>
      <c r="R5" s="300" t="s">
        <v>634</v>
      </c>
      <c r="S5" s="301">
        <v>73</v>
      </c>
      <c r="T5" s="78">
        <v>7</v>
      </c>
      <c r="U5" s="291">
        <v>320343</v>
      </c>
      <c r="V5" s="80">
        <v>42</v>
      </c>
      <c r="W5" s="220">
        <v>9</v>
      </c>
      <c r="X5" s="11">
        <v>336700</v>
      </c>
      <c r="Y5" s="221">
        <v>142</v>
      </c>
      <c r="Z5" s="227">
        <v>5</v>
      </c>
      <c r="AA5" s="228">
        <v>296300</v>
      </c>
      <c r="AB5" s="229">
        <v>98</v>
      </c>
      <c r="AC5" s="61">
        <v>6</v>
      </c>
      <c r="AD5" s="13">
        <v>292278</v>
      </c>
      <c r="AE5" s="62">
        <v>53</v>
      </c>
      <c r="AF5" s="78">
        <v>7</v>
      </c>
      <c r="AG5" s="79">
        <v>305629</v>
      </c>
      <c r="AH5" s="80">
        <v>213</v>
      </c>
      <c r="AI5" s="61">
        <v>7</v>
      </c>
      <c r="AJ5" s="13">
        <v>291057</v>
      </c>
      <c r="AK5" s="62">
        <v>113</v>
      </c>
      <c r="AL5" s="78">
        <v>7</v>
      </c>
      <c r="AM5" s="79">
        <v>658859</v>
      </c>
      <c r="AN5" s="80">
        <v>63</v>
      </c>
      <c r="AO5" s="63">
        <v>9</v>
      </c>
      <c r="AP5" s="14">
        <v>478222</v>
      </c>
      <c r="AQ5" s="64">
        <v>110</v>
      </c>
      <c r="AR5" s="81">
        <v>12</v>
      </c>
      <c r="AS5" s="82">
        <v>510241</v>
      </c>
      <c r="AT5" s="83">
        <v>132</v>
      </c>
      <c r="AU5" s="63">
        <v>8</v>
      </c>
      <c r="AV5" s="14">
        <v>388125</v>
      </c>
      <c r="AW5" s="64">
        <v>105</v>
      </c>
      <c r="AX5" s="81">
        <v>7</v>
      </c>
      <c r="AY5" s="82">
        <v>338979</v>
      </c>
      <c r="AZ5" s="83">
        <v>100</v>
      </c>
      <c r="BA5" s="61">
        <v>6</v>
      </c>
      <c r="BB5" s="13">
        <v>310733</v>
      </c>
      <c r="BC5" s="62">
        <v>153</v>
      </c>
      <c r="BD5" s="120"/>
      <c r="BE5" s="121"/>
      <c r="BF5" s="122"/>
      <c r="BG5" s="105"/>
      <c r="BI5" s="64"/>
    </row>
    <row r="6" spans="1:61" x14ac:dyDescent="0.2">
      <c r="A6" s="11" t="s">
        <v>136</v>
      </c>
      <c r="B6" s="523">
        <v>35</v>
      </c>
      <c r="C6" s="524" t="s">
        <v>4419</v>
      </c>
      <c r="D6" s="525">
        <v>48</v>
      </c>
      <c r="E6" s="135">
        <v>47</v>
      </c>
      <c r="F6" s="499" t="s">
        <v>3660</v>
      </c>
      <c r="G6" s="136">
        <v>43</v>
      </c>
      <c r="H6" s="501">
        <v>44</v>
      </c>
      <c r="I6" s="431" t="s">
        <v>2885</v>
      </c>
      <c r="J6" s="431">
        <v>50</v>
      </c>
      <c r="K6" s="135">
        <v>52</v>
      </c>
      <c r="L6" t="s">
        <v>2132</v>
      </c>
      <c r="M6" s="136">
        <v>57</v>
      </c>
      <c r="N6" s="343">
        <v>50</v>
      </c>
      <c r="O6" s="343" t="s">
        <v>1378</v>
      </c>
      <c r="P6" s="343">
        <v>71</v>
      </c>
      <c r="Q6" s="302">
        <v>37</v>
      </c>
      <c r="R6" s="286" t="s">
        <v>635</v>
      </c>
      <c r="S6" s="303">
        <v>99</v>
      </c>
      <c r="T6" s="78">
        <v>35</v>
      </c>
      <c r="U6" s="291">
        <v>237802</v>
      </c>
      <c r="V6" s="80">
        <v>99</v>
      </c>
      <c r="W6" s="220">
        <v>56</v>
      </c>
      <c r="X6" s="11">
        <v>212322</v>
      </c>
      <c r="Y6" s="221">
        <v>88</v>
      </c>
      <c r="Z6" s="227">
        <v>33</v>
      </c>
      <c r="AA6" s="228">
        <v>174381</v>
      </c>
      <c r="AB6" s="229">
        <v>108</v>
      </c>
      <c r="AC6" s="61">
        <v>19</v>
      </c>
      <c r="AD6" s="13">
        <v>210493</v>
      </c>
      <c r="AE6" s="62">
        <v>118</v>
      </c>
      <c r="AF6" s="78">
        <v>26</v>
      </c>
      <c r="AG6" s="79">
        <v>207531</v>
      </c>
      <c r="AH6" s="80">
        <v>115</v>
      </c>
      <c r="AI6" s="61">
        <v>15</v>
      </c>
      <c r="AJ6" s="13">
        <v>224282</v>
      </c>
      <c r="AK6" s="62">
        <v>100</v>
      </c>
      <c r="AL6" s="78">
        <v>28</v>
      </c>
      <c r="AM6" s="79">
        <v>313110</v>
      </c>
      <c r="AN6" s="80">
        <v>125</v>
      </c>
      <c r="AO6" s="63">
        <v>33</v>
      </c>
      <c r="AP6" s="14">
        <v>283627</v>
      </c>
      <c r="AQ6" s="64">
        <v>88</v>
      </c>
      <c r="AR6" s="81">
        <v>48</v>
      </c>
      <c r="AS6" s="82">
        <v>260747</v>
      </c>
      <c r="AT6" s="83">
        <v>60</v>
      </c>
      <c r="AU6" s="63">
        <v>48</v>
      </c>
      <c r="AV6" s="14">
        <v>282344</v>
      </c>
      <c r="AW6" s="64">
        <v>60</v>
      </c>
      <c r="AX6" s="81">
        <v>55</v>
      </c>
      <c r="AY6" s="82">
        <v>288668</v>
      </c>
      <c r="AZ6" s="83">
        <v>65</v>
      </c>
      <c r="BA6" s="61">
        <v>32</v>
      </c>
      <c r="BB6" s="13">
        <v>214658</v>
      </c>
      <c r="BC6" s="62">
        <v>64</v>
      </c>
      <c r="BD6" s="120"/>
      <c r="BE6" s="121"/>
      <c r="BF6" s="122"/>
      <c r="BG6" s="105"/>
      <c r="BI6" s="64"/>
    </row>
    <row r="7" spans="1:61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501">
        <v>1</v>
      </c>
      <c r="I7" s="431" t="s">
        <v>1794</v>
      </c>
      <c r="J7" s="431">
        <v>183</v>
      </c>
      <c r="K7" s="135">
        <v>0</v>
      </c>
      <c r="L7" t="s">
        <v>270</v>
      </c>
      <c r="M7" s="136">
        <v>0</v>
      </c>
      <c r="N7" s="343">
        <v>0</v>
      </c>
      <c r="O7" s="343" t="s">
        <v>270</v>
      </c>
      <c r="P7" s="343">
        <v>0</v>
      </c>
      <c r="Q7" s="302">
        <v>1</v>
      </c>
      <c r="R7" s="286" t="s">
        <v>452</v>
      </c>
      <c r="S7" s="303">
        <v>63</v>
      </c>
      <c r="T7" s="78">
        <v>0</v>
      </c>
      <c r="U7" s="291">
        <v>0</v>
      </c>
      <c r="V7" s="80">
        <v>0</v>
      </c>
      <c r="W7" s="220">
        <v>1</v>
      </c>
      <c r="X7" s="11">
        <v>308000</v>
      </c>
      <c r="Y7" s="221">
        <v>276</v>
      </c>
      <c r="Z7" s="227">
        <v>0</v>
      </c>
      <c r="AA7" s="228"/>
      <c r="AB7" s="229"/>
      <c r="AC7" s="61">
        <v>1</v>
      </c>
      <c r="AD7" s="13">
        <v>29000</v>
      </c>
      <c r="AE7" s="62">
        <v>28</v>
      </c>
      <c r="AF7" s="78"/>
      <c r="AG7" s="79"/>
      <c r="AH7" s="80"/>
      <c r="AI7" s="61"/>
      <c r="AJ7" s="13"/>
      <c r="AK7" s="62"/>
      <c r="AL7" s="78"/>
      <c r="AM7" s="79"/>
      <c r="AN7" s="80"/>
      <c r="AO7" s="63"/>
      <c r="AQ7" s="64"/>
      <c r="AR7" s="81"/>
      <c r="AS7" s="82"/>
      <c r="AT7" s="83"/>
      <c r="AU7" s="63"/>
      <c r="AV7" s="14"/>
      <c r="AW7" s="64"/>
      <c r="AX7" s="81"/>
      <c r="AY7" s="82"/>
      <c r="AZ7" s="83"/>
      <c r="BA7" s="61"/>
      <c r="BB7" s="13"/>
      <c r="BC7" s="62"/>
      <c r="BD7" s="120"/>
      <c r="BE7" s="121"/>
      <c r="BF7" s="122"/>
      <c r="BG7" s="105"/>
      <c r="BI7" s="64"/>
    </row>
    <row r="8" spans="1:61" x14ac:dyDescent="0.2">
      <c r="A8" s="11" t="s">
        <v>8</v>
      </c>
      <c r="B8" s="523">
        <v>1018</v>
      </c>
      <c r="C8" s="524" t="s">
        <v>4420</v>
      </c>
      <c r="D8" s="525">
        <v>32</v>
      </c>
      <c r="E8" s="135">
        <v>1072</v>
      </c>
      <c r="F8" s="499" t="s">
        <v>3661</v>
      </c>
      <c r="G8" s="136">
        <v>29</v>
      </c>
      <c r="H8" s="501">
        <v>1120</v>
      </c>
      <c r="I8" s="431" t="s">
        <v>2886</v>
      </c>
      <c r="J8" s="431">
        <v>34</v>
      </c>
      <c r="K8" s="135">
        <v>1068</v>
      </c>
      <c r="L8" t="s">
        <v>2133</v>
      </c>
      <c r="M8" s="136">
        <v>46</v>
      </c>
      <c r="N8" s="343">
        <v>1121</v>
      </c>
      <c r="O8" s="343" t="s">
        <v>1379</v>
      </c>
      <c r="P8" s="343">
        <v>60</v>
      </c>
      <c r="Q8" s="302">
        <v>1021</v>
      </c>
      <c r="R8" s="286" t="s">
        <v>636</v>
      </c>
      <c r="S8" s="303">
        <v>74</v>
      </c>
      <c r="T8" s="81">
        <v>932</v>
      </c>
      <c r="U8" s="292">
        <v>122682</v>
      </c>
      <c r="V8" s="83">
        <v>75</v>
      </c>
      <c r="W8" s="220">
        <v>1019</v>
      </c>
      <c r="X8" s="11">
        <v>106795</v>
      </c>
      <c r="Y8" s="221">
        <v>80</v>
      </c>
      <c r="Z8" s="227">
        <v>827</v>
      </c>
      <c r="AA8" s="228">
        <v>105809</v>
      </c>
      <c r="AB8" s="229">
        <v>89</v>
      </c>
      <c r="AC8" s="61">
        <v>743</v>
      </c>
      <c r="AD8" s="13">
        <v>110739</v>
      </c>
      <c r="AE8" s="62">
        <v>92</v>
      </c>
      <c r="AF8" s="78">
        <v>746</v>
      </c>
      <c r="AG8" s="79">
        <v>116606</v>
      </c>
      <c r="AH8" s="80">
        <v>95</v>
      </c>
      <c r="AI8" s="61">
        <v>691</v>
      </c>
      <c r="AJ8" s="13">
        <v>137687</v>
      </c>
      <c r="AK8" s="62">
        <v>95</v>
      </c>
      <c r="AL8" s="78">
        <v>812</v>
      </c>
      <c r="AM8" s="79">
        <v>167123</v>
      </c>
      <c r="AN8" s="80">
        <v>90</v>
      </c>
      <c r="AO8" s="63">
        <v>1013</v>
      </c>
      <c r="AP8" s="14">
        <v>173838</v>
      </c>
      <c r="AQ8" s="64">
        <v>76</v>
      </c>
      <c r="AR8" s="81">
        <v>1168</v>
      </c>
      <c r="AS8" s="82">
        <v>168948</v>
      </c>
      <c r="AT8" s="83">
        <v>71</v>
      </c>
      <c r="AU8" s="63">
        <v>1252</v>
      </c>
      <c r="AV8" s="14">
        <v>165938</v>
      </c>
      <c r="AW8" s="64">
        <v>52</v>
      </c>
      <c r="AX8" s="81">
        <v>1203</v>
      </c>
      <c r="AY8" s="82">
        <v>148991</v>
      </c>
      <c r="AZ8" s="83">
        <v>50</v>
      </c>
      <c r="BA8" s="63">
        <v>1150</v>
      </c>
      <c r="BB8" s="14">
        <v>143474</v>
      </c>
      <c r="BC8" s="64">
        <v>53</v>
      </c>
      <c r="BD8" s="81">
        <v>1060</v>
      </c>
      <c r="BE8" s="82">
        <v>129271</v>
      </c>
      <c r="BF8" s="83">
        <v>59</v>
      </c>
      <c r="BG8" s="63">
        <v>1005</v>
      </c>
      <c r="BH8" s="14">
        <v>123836</v>
      </c>
      <c r="BI8" s="64">
        <v>59</v>
      </c>
    </row>
    <row r="9" spans="1:61" x14ac:dyDescent="0.2">
      <c r="A9" s="11" t="s">
        <v>252</v>
      </c>
      <c r="B9" s="523">
        <v>51</v>
      </c>
      <c r="C9" s="524" t="s">
        <v>4421</v>
      </c>
      <c r="D9" s="525">
        <v>43</v>
      </c>
      <c r="E9" s="135">
        <v>44</v>
      </c>
      <c r="F9" s="499" t="s">
        <v>3662</v>
      </c>
      <c r="G9" s="136">
        <v>38</v>
      </c>
      <c r="H9" s="501">
        <v>47</v>
      </c>
      <c r="I9" s="431" t="s">
        <v>2887</v>
      </c>
      <c r="J9" s="431">
        <v>46</v>
      </c>
      <c r="K9" s="135">
        <v>41</v>
      </c>
      <c r="L9" t="s">
        <v>2134</v>
      </c>
      <c r="M9" s="136">
        <v>38</v>
      </c>
      <c r="N9" s="343">
        <v>44</v>
      </c>
      <c r="O9" s="343" t="s">
        <v>1380</v>
      </c>
      <c r="P9" s="343">
        <v>65</v>
      </c>
      <c r="Q9" s="302">
        <v>57</v>
      </c>
      <c r="R9" s="286" t="s">
        <v>637</v>
      </c>
      <c r="S9" s="303">
        <v>102</v>
      </c>
      <c r="T9" s="81">
        <v>37</v>
      </c>
      <c r="U9" s="292">
        <v>111976</v>
      </c>
      <c r="V9" s="83">
        <v>87</v>
      </c>
      <c r="W9" s="220">
        <v>43</v>
      </c>
      <c r="X9" s="11">
        <v>108470</v>
      </c>
      <c r="Y9" s="221">
        <v>94</v>
      </c>
      <c r="Z9" s="227">
        <v>33</v>
      </c>
      <c r="AA9" s="228">
        <v>111465</v>
      </c>
      <c r="AB9" s="229">
        <v>58</v>
      </c>
      <c r="AC9" s="61">
        <v>26</v>
      </c>
      <c r="AD9" s="13">
        <v>111352</v>
      </c>
      <c r="AE9" s="62">
        <v>132</v>
      </c>
      <c r="AF9" s="78">
        <v>23</v>
      </c>
      <c r="AG9" s="79">
        <v>130902</v>
      </c>
      <c r="AH9" s="80">
        <v>103</v>
      </c>
      <c r="AI9" s="61">
        <v>28</v>
      </c>
      <c r="AJ9" s="13">
        <v>121819</v>
      </c>
      <c r="AK9" s="62">
        <v>85</v>
      </c>
      <c r="AL9" s="78">
        <v>25</v>
      </c>
      <c r="AM9" s="79">
        <v>148702</v>
      </c>
      <c r="AN9" s="80">
        <v>81</v>
      </c>
      <c r="AO9" s="63">
        <v>34</v>
      </c>
      <c r="AP9" s="14">
        <v>183537</v>
      </c>
      <c r="AQ9" s="64">
        <v>105</v>
      </c>
      <c r="AR9" s="81">
        <v>49</v>
      </c>
      <c r="AS9" s="82">
        <v>168575</v>
      </c>
      <c r="AT9" s="83">
        <v>76</v>
      </c>
      <c r="AU9" s="63">
        <v>43</v>
      </c>
      <c r="AV9" s="14">
        <v>169150</v>
      </c>
      <c r="AW9" s="64">
        <v>70</v>
      </c>
      <c r="AX9" s="81">
        <v>51</v>
      </c>
      <c r="AY9" s="82">
        <v>144260</v>
      </c>
      <c r="AZ9" s="83">
        <v>45</v>
      </c>
      <c r="BA9" s="63">
        <v>60</v>
      </c>
      <c r="BB9" s="14">
        <v>138449</v>
      </c>
      <c r="BC9" s="64">
        <v>64</v>
      </c>
      <c r="BD9" s="81">
        <v>53</v>
      </c>
      <c r="BE9" s="82">
        <v>136933</v>
      </c>
      <c r="BF9" s="83">
        <v>99</v>
      </c>
      <c r="BG9" s="63">
        <v>51</v>
      </c>
      <c r="BH9" s="14">
        <v>123987</v>
      </c>
      <c r="BI9" s="64">
        <v>112</v>
      </c>
    </row>
    <row r="10" spans="1:61" x14ac:dyDescent="0.2">
      <c r="A10" s="11" t="s">
        <v>137</v>
      </c>
      <c r="B10" s="523">
        <v>8</v>
      </c>
      <c r="C10" s="524" t="s">
        <v>4422</v>
      </c>
      <c r="D10" s="525">
        <v>77</v>
      </c>
      <c r="E10" s="135">
        <v>5</v>
      </c>
      <c r="F10" s="499" t="s">
        <v>3663</v>
      </c>
      <c r="G10" s="136">
        <v>34</v>
      </c>
      <c r="H10" s="501">
        <v>4</v>
      </c>
      <c r="I10" s="431" t="s">
        <v>2695</v>
      </c>
      <c r="J10" s="431">
        <v>66</v>
      </c>
      <c r="K10" s="135">
        <v>4</v>
      </c>
      <c r="L10" t="s">
        <v>1945</v>
      </c>
      <c r="M10" s="136">
        <v>49</v>
      </c>
      <c r="N10" s="343">
        <v>8</v>
      </c>
      <c r="O10" s="343" t="s">
        <v>1381</v>
      </c>
      <c r="P10" s="343">
        <v>102</v>
      </c>
      <c r="Q10" s="302">
        <v>7</v>
      </c>
      <c r="R10" s="286" t="s">
        <v>638</v>
      </c>
      <c r="S10" s="303">
        <v>270</v>
      </c>
      <c r="T10" s="81">
        <v>2</v>
      </c>
      <c r="U10" s="292">
        <v>277500</v>
      </c>
      <c r="V10" s="83">
        <v>186</v>
      </c>
      <c r="W10" s="220">
        <v>7</v>
      </c>
      <c r="X10" s="11">
        <v>172744</v>
      </c>
      <c r="Y10" s="221">
        <v>51</v>
      </c>
      <c r="Z10" s="227">
        <v>1</v>
      </c>
      <c r="AA10" s="228">
        <v>565000</v>
      </c>
      <c r="AB10" s="229">
        <v>178</v>
      </c>
      <c r="AC10" s="61">
        <v>5</v>
      </c>
      <c r="AD10" s="13">
        <v>257000</v>
      </c>
      <c r="AE10" s="62">
        <v>270</v>
      </c>
      <c r="AF10" s="78">
        <v>2</v>
      </c>
      <c r="AG10" s="79">
        <v>243750</v>
      </c>
      <c r="AH10" s="80">
        <v>143</v>
      </c>
      <c r="AI10" s="61">
        <v>1</v>
      </c>
      <c r="AJ10" s="13">
        <v>253600</v>
      </c>
      <c r="AK10" s="62">
        <v>78</v>
      </c>
      <c r="AL10" s="78">
        <v>4</v>
      </c>
      <c r="AM10" s="79">
        <v>297950</v>
      </c>
      <c r="AN10" s="80">
        <v>229</v>
      </c>
      <c r="AO10" s="63">
        <v>3</v>
      </c>
      <c r="AP10" s="14">
        <v>335833</v>
      </c>
      <c r="AQ10" s="64">
        <v>61</v>
      </c>
      <c r="AR10" s="81">
        <v>4</v>
      </c>
      <c r="AS10" s="82">
        <v>464188</v>
      </c>
      <c r="AT10" s="83">
        <v>65</v>
      </c>
      <c r="AU10" s="63">
        <v>4</v>
      </c>
      <c r="AV10" s="14">
        <v>471500</v>
      </c>
      <c r="AW10" s="64">
        <v>126</v>
      </c>
      <c r="AX10" s="81">
        <v>5</v>
      </c>
      <c r="AY10" s="82">
        <v>288400</v>
      </c>
      <c r="AZ10" s="83">
        <v>64</v>
      </c>
      <c r="BA10" s="63">
        <v>5</v>
      </c>
      <c r="BB10" s="14">
        <v>402860</v>
      </c>
      <c r="BC10" s="64">
        <v>111</v>
      </c>
      <c r="BD10" s="81"/>
      <c r="BE10" s="82"/>
      <c r="BF10" s="83"/>
      <c r="BG10" s="63"/>
      <c r="BI10" s="64"/>
    </row>
    <row r="11" spans="1:61" x14ac:dyDescent="0.2">
      <c r="A11" s="11" t="s">
        <v>17</v>
      </c>
      <c r="B11" s="523">
        <v>253</v>
      </c>
      <c r="C11" s="524" t="s">
        <v>4423</v>
      </c>
      <c r="D11" s="525">
        <v>42</v>
      </c>
      <c r="E11" s="135">
        <v>219</v>
      </c>
      <c r="F11" s="499" t="s">
        <v>3664</v>
      </c>
      <c r="G11" s="136">
        <v>31</v>
      </c>
      <c r="H11" s="501">
        <v>225</v>
      </c>
      <c r="I11" s="431" t="s">
        <v>2888</v>
      </c>
      <c r="J11" s="431">
        <v>32</v>
      </c>
      <c r="K11" s="135">
        <v>213</v>
      </c>
      <c r="L11" t="s">
        <v>2135</v>
      </c>
      <c r="M11" s="136">
        <v>48</v>
      </c>
      <c r="N11" s="343">
        <v>242</v>
      </c>
      <c r="O11" s="343" t="s">
        <v>1382</v>
      </c>
      <c r="P11" s="343">
        <v>65</v>
      </c>
      <c r="Q11" s="302">
        <v>224</v>
      </c>
      <c r="R11" s="286" t="s">
        <v>639</v>
      </c>
      <c r="S11" s="303">
        <v>61</v>
      </c>
      <c r="T11" s="81">
        <v>201</v>
      </c>
      <c r="U11" s="292">
        <v>216783</v>
      </c>
      <c r="V11" s="83">
        <v>70</v>
      </c>
      <c r="W11" s="220">
        <v>194</v>
      </c>
      <c r="X11" s="11">
        <v>207979</v>
      </c>
      <c r="Y11" s="221">
        <v>84</v>
      </c>
      <c r="Z11" s="227">
        <v>153</v>
      </c>
      <c r="AA11" s="228">
        <v>198190</v>
      </c>
      <c r="AB11" s="229">
        <v>95</v>
      </c>
      <c r="AC11" s="61">
        <v>128</v>
      </c>
      <c r="AD11" s="13">
        <v>204777</v>
      </c>
      <c r="AE11" s="62">
        <v>123</v>
      </c>
      <c r="AF11" s="78">
        <v>160</v>
      </c>
      <c r="AG11" s="79">
        <v>213726</v>
      </c>
      <c r="AH11" s="80">
        <v>107</v>
      </c>
      <c r="AI11" s="61">
        <v>141</v>
      </c>
      <c r="AJ11" s="13">
        <v>223206</v>
      </c>
      <c r="AK11" s="62">
        <v>136</v>
      </c>
      <c r="AL11" s="78">
        <v>166</v>
      </c>
      <c r="AM11" s="79">
        <v>230809</v>
      </c>
      <c r="AN11" s="80">
        <v>144</v>
      </c>
      <c r="AO11" s="63">
        <v>240</v>
      </c>
      <c r="AP11" s="14">
        <v>249201</v>
      </c>
      <c r="AQ11" s="64">
        <v>125</v>
      </c>
      <c r="AR11" s="81">
        <v>209</v>
      </c>
      <c r="AS11" s="82">
        <v>251968</v>
      </c>
      <c r="AT11" s="83">
        <v>107</v>
      </c>
      <c r="AU11" s="63">
        <v>244</v>
      </c>
      <c r="AV11" s="14">
        <v>250747</v>
      </c>
      <c r="AW11" s="64">
        <v>109</v>
      </c>
      <c r="AX11" s="81">
        <v>276</v>
      </c>
      <c r="AY11" s="82">
        <v>221686</v>
      </c>
      <c r="AZ11" s="83">
        <v>84</v>
      </c>
      <c r="BA11" s="63">
        <v>231</v>
      </c>
      <c r="BB11" s="14">
        <v>221471</v>
      </c>
      <c r="BC11" s="64">
        <v>132</v>
      </c>
      <c r="BD11" s="81">
        <v>218</v>
      </c>
      <c r="BE11" s="82">
        <v>186536</v>
      </c>
      <c r="BF11" s="83">
        <v>120</v>
      </c>
      <c r="BG11" s="63">
        <v>179</v>
      </c>
      <c r="BH11" s="14">
        <v>182017</v>
      </c>
      <c r="BI11" s="64">
        <v>76</v>
      </c>
    </row>
    <row r="12" spans="1:61" x14ac:dyDescent="0.2">
      <c r="A12" s="11" t="s">
        <v>138</v>
      </c>
      <c r="B12" s="523">
        <v>44</v>
      </c>
      <c r="C12" s="524" t="s">
        <v>4424</v>
      </c>
      <c r="D12" s="525">
        <v>90</v>
      </c>
      <c r="E12" s="135">
        <v>36</v>
      </c>
      <c r="F12" s="499" t="s">
        <v>3665</v>
      </c>
      <c r="G12" s="136">
        <v>54</v>
      </c>
      <c r="H12" s="501">
        <v>41</v>
      </c>
      <c r="I12" s="431" t="s">
        <v>2889</v>
      </c>
      <c r="J12" s="431">
        <v>67</v>
      </c>
      <c r="K12" s="135">
        <v>44</v>
      </c>
      <c r="L12" t="s">
        <v>2136</v>
      </c>
      <c r="M12" s="136">
        <v>75</v>
      </c>
      <c r="N12" s="343">
        <v>42</v>
      </c>
      <c r="O12" s="343" t="s">
        <v>1383</v>
      </c>
      <c r="P12" s="343">
        <v>122</v>
      </c>
      <c r="Q12" s="302">
        <v>39</v>
      </c>
      <c r="R12" s="286" t="s">
        <v>640</v>
      </c>
      <c r="S12" s="303">
        <v>108</v>
      </c>
      <c r="T12" s="81">
        <v>27</v>
      </c>
      <c r="U12" s="292">
        <v>231009</v>
      </c>
      <c r="V12" s="83">
        <v>68</v>
      </c>
      <c r="W12" s="220">
        <v>35</v>
      </c>
      <c r="X12" s="11">
        <v>253457</v>
      </c>
      <c r="Y12" s="221">
        <v>134</v>
      </c>
      <c r="Z12" s="227">
        <v>31</v>
      </c>
      <c r="AA12" s="228">
        <v>170420</v>
      </c>
      <c r="AB12" s="229">
        <v>94</v>
      </c>
      <c r="AC12" s="61">
        <v>17</v>
      </c>
      <c r="AD12" s="13">
        <v>184663</v>
      </c>
      <c r="AE12" s="62">
        <v>181</v>
      </c>
      <c r="AF12" s="78">
        <v>18</v>
      </c>
      <c r="AG12" s="79">
        <v>393117</v>
      </c>
      <c r="AH12" s="80">
        <v>68</v>
      </c>
      <c r="AI12" s="61">
        <v>20</v>
      </c>
      <c r="AJ12" s="13">
        <v>265985</v>
      </c>
      <c r="AK12" s="62">
        <v>137</v>
      </c>
      <c r="AL12" s="78">
        <v>19</v>
      </c>
      <c r="AM12" s="79">
        <v>284773</v>
      </c>
      <c r="AN12" s="80">
        <v>89</v>
      </c>
      <c r="AO12" s="63">
        <v>33</v>
      </c>
      <c r="AP12" s="14">
        <v>295730</v>
      </c>
      <c r="AQ12" s="64">
        <v>125</v>
      </c>
      <c r="AR12" s="78">
        <v>28</v>
      </c>
      <c r="AS12" s="79">
        <v>297125</v>
      </c>
      <c r="AT12" s="80">
        <v>96</v>
      </c>
      <c r="AU12" s="63">
        <v>34</v>
      </c>
      <c r="AV12" s="14">
        <v>271969</v>
      </c>
      <c r="AW12" s="64">
        <v>73</v>
      </c>
      <c r="AX12" s="81">
        <v>43</v>
      </c>
      <c r="AY12" s="82">
        <v>231921</v>
      </c>
      <c r="AZ12" s="83">
        <v>94</v>
      </c>
      <c r="BA12" s="63">
        <v>37</v>
      </c>
      <c r="BB12" s="14">
        <v>225802</v>
      </c>
      <c r="BC12" s="64">
        <v>89</v>
      </c>
      <c r="BD12" s="81"/>
      <c r="BE12" s="82"/>
      <c r="BF12" s="83"/>
      <c r="BG12" s="63"/>
      <c r="BI12" s="64"/>
    </row>
    <row r="13" spans="1:61" x14ac:dyDescent="0.2">
      <c r="A13" s="11" t="s">
        <v>18</v>
      </c>
      <c r="B13" s="523">
        <v>12</v>
      </c>
      <c r="C13" s="524" t="s">
        <v>4425</v>
      </c>
      <c r="D13" s="525">
        <v>124</v>
      </c>
      <c r="E13" s="135">
        <v>110</v>
      </c>
      <c r="F13" s="499" t="s">
        <v>3666</v>
      </c>
      <c r="G13" s="136">
        <v>46</v>
      </c>
      <c r="H13" s="501">
        <v>165</v>
      </c>
      <c r="I13" s="431" t="s">
        <v>2890</v>
      </c>
      <c r="J13" s="431">
        <v>42</v>
      </c>
      <c r="K13" s="135">
        <v>146</v>
      </c>
      <c r="L13" t="s">
        <v>2137</v>
      </c>
      <c r="M13" s="136">
        <v>63</v>
      </c>
      <c r="N13" s="343">
        <v>168</v>
      </c>
      <c r="O13" s="343" t="s">
        <v>1384</v>
      </c>
      <c r="P13" s="343">
        <v>84</v>
      </c>
      <c r="Q13" s="302">
        <v>137</v>
      </c>
      <c r="R13" s="286" t="s">
        <v>641</v>
      </c>
      <c r="S13" s="303">
        <v>90</v>
      </c>
      <c r="T13" s="81">
        <v>146</v>
      </c>
      <c r="U13" s="292">
        <v>170986</v>
      </c>
      <c r="V13" s="83">
        <v>97</v>
      </c>
      <c r="W13" s="220">
        <v>151</v>
      </c>
      <c r="X13" s="11">
        <v>152980</v>
      </c>
      <c r="Y13" s="221">
        <v>110</v>
      </c>
      <c r="Z13" s="227">
        <v>101</v>
      </c>
      <c r="AA13" s="228">
        <v>171163</v>
      </c>
      <c r="AB13" s="229">
        <v>136</v>
      </c>
      <c r="AC13" s="61">
        <v>93</v>
      </c>
      <c r="AD13" s="13">
        <v>174353</v>
      </c>
      <c r="AE13" s="62">
        <v>124</v>
      </c>
      <c r="AF13" s="78">
        <v>94</v>
      </c>
      <c r="AG13" s="79">
        <v>164140</v>
      </c>
      <c r="AH13" s="80">
        <v>122</v>
      </c>
      <c r="AI13" s="61">
        <v>68</v>
      </c>
      <c r="AJ13" s="13">
        <v>156014</v>
      </c>
      <c r="AK13" s="62">
        <v>118</v>
      </c>
      <c r="AL13" s="78">
        <v>103</v>
      </c>
      <c r="AM13" s="79">
        <v>200755</v>
      </c>
      <c r="AN13" s="80">
        <v>111</v>
      </c>
      <c r="AO13" s="63">
        <v>134</v>
      </c>
      <c r="AP13" s="14">
        <v>239081</v>
      </c>
      <c r="AQ13" s="64">
        <v>84</v>
      </c>
      <c r="AR13" s="78">
        <v>148</v>
      </c>
      <c r="AS13" s="79">
        <v>233112</v>
      </c>
      <c r="AT13" s="80">
        <v>74</v>
      </c>
      <c r="AU13" s="63">
        <v>189</v>
      </c>
      <c r="AV13" s="14">
        <v>216725</v>
      </c>
      <c r="AW13" s="64">
        <v>72</v>
      </c>
      <c r="AX13" s="81">
        <v>164</v>
      </c>
      <c r="AY13" s="82">
        <v>184969</v>
      </c>
      <c r="AZ13" s="83">
        <v>83</v>
      </c>
      <c r="BA13" s="63">
        <v>170</v>
      </c>
      <c r="BB13" s="14">
        <v>175901</v>
      </c>
      <c r="BC13" s="64">
        <v>77</v>
      </c>
      <c r="BD13" s="81">
        <v>141</v>
      </c>
      <c r="BE13" s="82">
        <v>163021</v>
      </c>
      <c r="BF13" s="83">
        <v>60</v>
      </c>
      <c r="BG13" s="63">
        <v>139</v>
      </c>
      <c r="BH13" s="14">
        <v>141687</v>
      </c>
      <c r="BI13" s="64">
        <v>106</v>
      </c>
    </row>
    <row r="14" spans="1:61" x14ac:dyDescent="0.2">
      <c r="A14" s="11" t="s">
        <v>3864</v>
      </c>
      <c r="B14" s="523">
        <v>177</v>
      </c>
      <c r="C14" s="524" t="s">
        <v>4426</v>
      </c>
      <c r="D14" s="525">
        <v>50</v>
      </c>
      <c r="E14" s="135">
        <v>55</v>
      </c>
      <c r="F14" s="499" t="s">
        <v>3667</v>
      </c>
      <c r="G14" s="136">
        <v>41</v>
      </c>
      <c r="H14" s="501"/>
      <c r="I14" s="478"/>
      <c r="J14" s="478"/>
      <c r="K14" s="135"/>
      <c r="M14" s="136"/>
      <c r="N14" s="343"/>
      <c r="O14" s="343"/>
      <c r="P14" s="343"/>
      <c r="Q14" s="302"/>
      <c r="R14" s="286"/>
      <c r="S14" s="303"/>
      <c r="T14" s="362"/>
      <c r="U14" s="292"/>
      <c r="V14" s="364"/>
      <c r="W14" s="220"/>
      <c r="X14" s="11"/>
      <c r="Y14" s="221"/>
      <c r="Z14" s="405"/>
      <c r="AA14" s="406"/>
      <c r="AB14" s="407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59"/>
      <c r="AS14" s="360"/>
      <c r="AT14" s="361"/>
      <c r="AU14" s="63"/>
      <c r="AV14" s="14"/>
      <c r="AW14" s="64"/>
      <c r="AX14" s="362"/>
      <c r="AY14" s="363"/>
      <c r="AZ14" s="364"/>
      <c r="BA14" s="63"/>
      <c r="BB14" s="14"/>
      <c r="BC14" s="64"/>
      <c r="BD14" s="362"/>
      <c r="BE14" s="363"/>
      <c r="BF14" s="364"/>
      <c r="BG14" s="63"/>
      <c r="BI14" s="64"/>
    </row>
    <row r="15" spans="1:61" x14ac:dyDescent="0.2">
      <c r="A15" s="11" t="s">
        <v>139</v>
      </c>
      <c r="B15" s="523">
        <v>7</v>
      </c>
      <c r="C15" s="524" t="s">
        <v>4427</v>
      </c>
      <c r="D15" s="525">
        <v>29</v>
      </c>
      <c r="E15" s="135">
        <v>24</v>
      </c>
      <c r="F15" s="499" t="s">
        <v>3668</v>
      </c>
      <c r="G15" s="136">
        <v>89</v>
      </c>
      <c r="H15" s="501">
        <v>25</v>
      </c>
      <c r="I15" s="431" t="s">
        <v>2891</v>
      </c>
      <c r="J15" s="431">
        <v>69</v>
      </c>
      <c r="K15" s="135">
        <v>32</v>
      </c>
      <c r="L15" t="s">
        <v>2138</v>
      </c>
      <c r="M15" s="136">
        <v>88</v>
      </c>
      <c r="N15" s="343">
        <v>33</v>
      </c>
      <c r="O15" s="343" t="s">
        <v>1385</v>
      </c>
      <c r="P15" s="343">
        <v>86</v>
      </c>
      <c r="Q15" s="302">
        <v>26</v>
      </c>
      <c r="R15" s="286" t="s">
        <v>642</v>
      </c>
      <c r="S15" s="303">
        <v>95</v>
      </c>
      <c r="T15" s="81">
        <v>27</v>
      </c>
      <c r="U15" s="292">
        <v>138225</v>
      </c>
      <c r="V15" s="83">
        <v>100</v>
      </c>
      <c r="W15" s="220">
        <v>29</v>
      </c>
      <c r="X15" s="11">
        <v>144872</v>
      </c>
      <c r="Y15" s="221">
        <v>123</v>
      </c>
      <c r="Z15" s="227">
        <v>27</v>
      </c>
      <c r="AA15" s="228">
        <v>137681</v>
      </c>
      <c r="AB15" s="229">
        <v>125</v>
      </c>
      <c r="AC15" s="61">
        <v>24</v>
      </c>
      <c r="AD15" s="13">
        <v>112941</v>
      </c>
      <c r="AE15" s="62">
        <v>99</v>
      </c>
      <c r="AF15" s="78">
        <v>16</v>
      </c>
      <c r="AG15" s="79">
        <v>129517</v>
      </c>
      <c r="AH15" s="80">
        <v>115</v>
      </c>
      <c r="AI15" s="61">
        <v>14</v>
      </c>
      <c r="AJ15" s="13">
        <v>131054</v>
      </c>
      <c r="AK15" s="62">
        <v>130</v>
      </c>
      <c r="AL15" s="78">
        <v>17</v>
      </c>
      <c r="AM15" s="79">
        <v>171414</v>
      </c>
      <c r="AN15" s="80">
        <v>122</v>
      </c>
      <c r="AO15" s="63">
        <v>23</v>
      </c>
      <c r="AP15" s="14">
        <v>199459</v>
      </c>
      <c r="AQ15" s="64">
        <v>109</v>
      </c>
      <c r="AR15" s="78">
        <v>31</v>
      </c>
      <c r="AS15" s="79">
        <v>238284</v>
      </c>
      <c r="AT15" s="80">
        <v>76</v>
      </c>
      <c r="AU15" s="63">
        <v>48</v>
      </c>
      <c r="AV15" s="14">
        <v>198360</v>
      </c>
      <c r="AW15" s="64">
        <v>70</v>
      </c>
      <c r="AX15" s="81">
        <v>28</v>
      </c>
      <c r="AY15" s="82">
        <v>172684</v>
      </c>
      <c r="AZ15" s="83">
        <v>67</v>
      </c>
      <c r="BA15" s="63">
        <v>40</v>
      </c>
      <c r="BB15" s="14">
        <v>170373</v>
      </c>
      <c r="BC15" s="64">
        <v>52</v>
      </c>
      <c r="BD15" s="81"/>
      <c r="BE15" s="82"/>
      <c r="BF15" s="83"/>
      <c r="BG15" s="63"/>
      <c r="BI15" s="64"/>
    </row>
    <row r="16" spans="1:61" x14ac:dyDescent="0.2">
      <c r="A16" s="11" t="s">
        <v>122</v>
      </c>
      <c r="B16" s="523">
        <v>70</v>
      </c>
      <c r="C16" s="524" t="s">
        <v>4428</v>
      </c>
      <c r="D16" s="525">
        <v>50</v>
      </c>
      <c r="E16" s="135">
        <v>91</v>
      </c>
      <c r="F16" s="499" t="s">
        <v>3669</v>
      </c>
      <c r="G16" s="136">
        <v>39</v>
      </c>
      <c r="H16" s="501">
        <v>75</v>
      </c>
      <c r="I16" s="431" t="s">
        <v>2892</v>
      </c>
      <c r="J16" s="431">
        <v>30</v>
      </c>
      <c r="K16" s="135">
        <v>88</v>
      </c>
      <c r="L16" t="s">
        <v>2139</v>
      </c>
      <c r="M16" s="136">
        <v>47</v>
      </c>
      <c r="N16" s="343">
        <v>67</v>
      </c>
      <c r="O16" s="343" t="s">
        <v>1386</v>
      </c>
      <c r="P16" s="343">
        <v>88</v>
      </c>
      <c r="Q16" s="302">
        <v>86</v>
      </c>
      <c r="R16" s="286" t="s">
        <v>643</v>
      </c>
      <c r="S16" s="303">
        <v>101</v>
      </c>
      <c r="T16" s="81">
        <v>73</v>
      </c>
      <c r="U16" s="292">
        <v>172862</v>
      </c>
      <c r="V16" s="83">
        <v>91</v>
      </c>
      <c r="W16" s="220">
        <v>70</v>
      </c>
      <c r="X16" s="11">
        <v>158041</v>
      </c>
      <c r="Y16" s="221">
        <v>109</v>
      </c>
      <c r="Z16" s="227">
        <v>45</v>
      </c>
      <c r="AA16" s="228">
        <v>173193</v>
      </c>
      <c r="AB16" s="229">
        <v>91</v>
      </c>
      <c r="AC16" s="61">
        <v>36</v>
      </c>
      <c r="AD16" s="13">
        <v>209472</v>
      </c>
      <c r="AE16" s="62">
        <v>141</v>
      </c>
      <c r="AF16" s="78">
        <v>40</v>
      </c>
      <c r="AG16" s="79">
        <v>198295</v>
      </c>
      <c r="AH16" s="80">
        <v>134</v>
      </c>
      <c r="AI16" s="61">
        <v>40</v>
      </c>
      <c r="AJ16" s="13">
        <v>216696</v>
      </c>
      <c r="AK16" s="62">
        <v>101</v>
      </c>
      <c r="AL16" s="78">
        <v>46</v>
      </c>
      <c r="AM16" s="79">
        <v>190165</v>
      </c>
      <c r="AN16" s="80">
        <v>80</v>
      </c>
      <c r="AO16" s="63">
        <v>68</v>
      </c>
      <c r="AP16" s="14">
        <v>202631</v>
      </c>
      <c r="AQ16" s="64">
        <v>111</v>
      </c>
      <c r="AR16" s="78">
        <v>99</v>
      </c>
      <c r="AS16" s="79">
        <v>216909</v>
      </c>
      <c r="AT16" s="80">
        <v>108</v>
      </c>
      <c r="AU16" s="63">
        <v>84</v>
      </c>
      <c r="AV16" s="14">
        <v>233434</v>
      </c>
      <c r="AW16" s="64">
        <v>96</v>
      </c>
      <c r="AX16" s="81">
        <v>132</v>
      </c>
      <c r="AY16" s="82">
        <v>190902</v>
      </c>
      <c r="AZ16" s="83">
        <v>114</v>
      </c>
      <c r="BA16" s="63">
        <v>83</v>
      </c>
      <c r="BB16" s="14">
        <v>179988</v>
      </c>
      <c r="BC16" s="64">
        <v>94</v>
      </c>
      <c r="BD16" s="81"/>
      <c r="BE16" s="82"/>
      <c r="BF16" s="83"/>
      <c r="BG16" s="63"/>
      <c r="BI16" s="64"/>
    </row>
    <row r="17" spans="1:61" x14ac:dyDescent="0.2">
      <c r="A17" s="11" t="s">
        <v>19</v>
      </c>
      <c r="B17" s="523">
        <v>108</v>
      </c>
      <c r="C17" s="524" t="s">
        <v>4429</v>
      </c>
      <c r="D17" s="525">
        <v>61</v>
      </c>
      <c r="E17" s="135">
        <v>120</v>
      </c>
      <c r="F17" s="499" t="s">
        <v>3670</v>
      </c>
      <c r="G17" s="136">
        <v>63</v>
      </c>
      <c r="H17" s="501">
        <v>113</v>
      </c>
      <c r="I17" s="431" t="s">
        <v>2893</v>
      </c>
      <c r="J17" s="431">
        <v>60</v>
      </c>
      <c r="K17" s="135">
        <v>93</v>
      </c>
      <c r="L17" t="s">
        <v>2140</v>
      </c>
      <c r="M17" s="136">
        <v>86</v>
      </c>
      <c r="N17" s="343">
        <v>103</v>
      </c>
      <c r="O17" s="343" t="s">
        <v>1387</v>
      </c>
      <c r="P17" s="343">
        <v>112</v>
      </c>
      <c r="Q17" s="302">
        <v>98</v>
      </c>
      <c r="R17" s="286" t="s">
        <v>644</v>
      </c>
      <c r="S17" s="303">
        <v>100</v>
      </c>
      <c r="T17" s="81">
        <v>78</v>
      </c>
      <c r="U17" s="292">
        <v>207008</v>
      </c>
      <c r="V17" s="83">
        <v>95</v>
      </c>
      <c r="W17" s="220">
        <v>77</v>
      </c>
      <c r="X17" s="11">
        <v>190673</v>
      </c>
      <c r="Y17" s="221">
        <v>132</v>
      </c>
      <c r="Z17" s="227">
        <v>62</v>
      </c>
      <c r="AA17" s="228">
        <v>180810</v>
      </c>
      <c r="AB17" s="229">
        <v>124</v>
      </c>
      <c r="AC17" s="61">
        <v>74</v>
      </c>
      <c r="AD17" s="13">
        <v>215448</v>
      </c>
      <c r="AE17" s="62">
        <v>151</v>
      </c>
      <c r="AF17" s="78">
        <v>40</v>
      </c>
      <c r="AG17" s="79">
        <v>200124</v>
      </c>
      <c r="AH17" s="80">
        <v>130</v>
      </c>
      <c r="AI17" s="61">
        <v>52</v>
      </c>
      <c r="AJ17" s="13">
        <v>239157</v>
      </c>
      <c r="AK17" s="62">
        <v>160</v>
      </c>
      <c r="AL17" s="78">
        <v>67</v>
      </c>
      <c r="AM17" s="79">
        <v>282591</v>
      </c>
      <c r="AN17" s="80">
        <v>143</v>
      </c>
      <c r="AO17" s="63">
        <v>76</v>
      </c>
      <c r="AP17" s="14">
        <v>240074</v>
      </c>
      <c r="AQ17" s="64">
        <v>122</v>
      </c>
      <c r="AR17" s="78">
        <v>78</v>
      </c>
      <c r="AS17" s="79">
        <v>226393</v>
      </c>
      <c r="AT17" s="80">
        <v>96</v>
      </c>
      <c r="AU17" s="63">
        <v>125</v>
      </c>
      <c r="AV17" s="14">
        <v>258720</v>
      </c>
      <c r="AW17" s="64">
        <v>84</v>
      </c>
      <c r="AX17" s="81">
        <v>111</v>
      </c>
      <c r="AY17" s="82">
        <v>231336</v>
      </c>
      <c r="AZ17" s="83">
        <v>96</v>
      </c>
      <c r="BA17" s="63">
        <v>99</v>
      </c>
      <c r="BB17" s="14">
        <v>203502</v>
      </c>
      <c r="BC17" s="64">
        <v>117</v>
      </c>
      <c r="BD17" s="81">
        <v>99</v>
      </c>
      <c r="BE17" s="82">
        <v>172483</v>
      </c>
      <c r="BF17" s="83">
        <v>96</v>
      </c>
      <c r="BG17" s="63">
        <v>86</v>
      </c>
      <c r="BH17" s="14">
        <v>159843</v>
      </c>
      <c r="BI17" s="64">
        <v>109</v>
      </c>
    </row>
    <row r="18" spans="1:61" x14ac:dyDescent="0.2">
      <c r="A18" s="11" t="s">
        <v>140</v>
      </c>
      <c r="B18" s="523">
        <v>29</v>
      </c>
      <c r="C18" s="524" t="s">
        <v>4430</v>
      </c>
      <c r="D18" s="525">
        <v>48</v>
      </c>
      <c r="E18" s="135">
        <v>25</v>
      </c>
      <c r="F18" s="499" t="s">
        <v>3671</v>
      </c>
      <c r="G18" s="136">
        <v>80</v>
      </c>
      <c r="H18" s="501">
        <v>29</v>
      </c>
      <c r="I18" s="431" t="s">
        <v>2894</v>
      </c>
      <c r="J18" s="431">
        <v>47</v>
      </c>
      <c r="K18">
        <v>32</v>
      </c>
      <c r="L18" t="s">
        <v>2141</v>
      </c>
      <c r="M18">
        <v>53</v>
      </c>
      <c r="N18" s="145">
        <v>39</v>
      </c>
      <c r="O18" s="146" t="s">
        <v>1388</v>
      </c>
      <c r="P18" s="147">
        <v>76</v>
      </c>
      <c r="Q18" s="286">
        <v>32</v>
      </c>
      <c r="R18" s="286" t="s">
        <v>645</v>
      </c>
      <c r="S18" s="286">
        <v>115</v>
      </c>
      <c r="T18" s="362">
        <v>28</v>
      </c>
      <c r="U18" s="292">
        <v>246186</v>
      </c>
      <c r="V18" s="364">
        <v>120</v>
      </c>
      <c r="W18" s="11">
        <v>24</v>
      </c>
      <c r="X18" s="11">
        <v>202152</v>
      </c>
      <c r="Y18" s="11">
        <v>74</v>
      </c>
      <c r="Z18" s="405">
        <v>23</v>
      </c>
      <c r="AA18" s="406">
        <v>172726</v>
      </c>
      <c r="AB18" s="407">
        <v>103</v>
      </c>
      <c r="AC18" s="13">
        <v>15</v>
      </c>
      <c r="AD18" s="13">
        <v>150698</v>
      </c>
      <c r="AE18" s="13">
        <v>124</v>
      </c>
      <c r="AF18" s="359">
        <v>20</v>
      </c>
      <c r="AG18" s="360">
        <v>204544</v>
      </c>
      <c r="AH18" s="361">
        <v>123</v>
      </c>
      <c r="AI18" s="13">
        <v>15</v>
      </c>
      <c r="AJ18" s="13">
        <v>157073</v>
      </c>
      <c r="AK18" s="13">
        <v>95</v>
      </c>
      <c r="AL18" s="359">
        <v>14</v>
      </c>
      <c r="AM18" s="360">
        <v>274480</v>
      </c>
      <c r="AN18" s="361">
        <v>144</v>
      </c>
      <c r="AO18" s="14">
        <v>21</v>
      </c>
      <c r="AP18" s="14">
        <v>280500</v>
      </c>
      <c r="AQ18" s="14">
        <v>125</v>
      </c>
      <c r="AR18" s="359">
        <v>34</v>
      </c>
      <c r="AS18" s="360">
        <v>249299</v>
      </c>
      <c r="AT18" s="361">
        <v>60</v>
      </c>
      <c r="AU18" s="14">
        <v>26</v>
      </c>
      <c r="AV18" s="14">
        <v>206449</v>
      </c>
      <c r="AW18" s="14">
        <v>60</v>
      </c>
      <c r="AX18" s="362">
        <v>25</v>
      </c>
      <c r="AY18" s="363">
        <v>178020</v>
      </c>
      <c r="AZ18" s="364">
        <v>58</v>
      </c>
      <c r="BA18" s="13">
        <v>31</v>
      </c>
      <c r="BB18" s="14">
        <v>187819</v>
      </c>
      <c r="BC18" s="14">
        <v>79</v>
      </c>
      <c r="BD18" s="145"/>
      <c r="BE18" s="146"/>
      <c r="BF18" s="147"/>
      <c r="BI18" s="64"/>
    </row>
    <row r="19" spans="1:61" x14ac:dyDescent="0.2">
      <c r="A19" s="260"/>
      <c r="B19" s="405"/>
      <c r="C19" s="502"/>
      <c r="D19" s="407"/>
      <c r="E19" s="135"/>
      <c r="F19" s="499"/>
      <c r="G19" s="136"/>
      <c r="H19" s="513"/>
      <c r="I19" s="481"/>
      <c r="J19" s="481"/>
      <c r="K19" s="131"/>
      <c r="L19" s="37"/>
      <c r="M19" s="132"/>
      <c r="N19" s="140"/>
      <c r="O19" s="140"/>
      <c r="P19" s="141"/>
      <c r="Q19" s="61"/>
      <c r="R19" s="13"/>
      <c r="S19" s="62"/>
      <c r="T19" s="81"/>
      <c r="U19" s="292"/>
      <c r="V19" s="83"/>
      <c r="W19" s="260"/>
      <c r="X19" s="261"/>
      <c r="Y19" s="262"/>
      <c r="Z19" s="263"/>
      <c r="AA19" s="264"/>
      <c r="AB19" s="265"/>
      <c r="AC19" s="373"/>
      <c r="AD19" s="12"/>
      <c r="AE19" s="374"/>
      <c r="AF19" s="375"/>
      <c r="AG19" s="376"/>
      <c r="AH19" s="377"/>
      <c r="AI19" s="373"/>
      <c r="AJ19" s="12"/>
      <c r="AK19" s="374"/>
      <c r="AL19" s="375"/>
      <c r="AM19" s="376"/>
      <c r="AN19" s="377"/>
      <c r="AO19" s="65"/>
      <c r="AP19" s="15"/>
      <c r="AQ19" s="66"/>
      <c r="AR19" s="375"/>
      <c r="AS19" s="376"/>
      <c r="AT19" s="377"/>
      <c r="AU19" s="65"/>
      <c r="AV19" s="15"/>
      <c r="AW19" s="66"/>
      <c r="AX19" s="365"/>
      <c r="AY19" s="366"/>
      <c r="AZ19" s="367"/>
      <c r="BA19" s="65"/>
      <c r="BB19" s="15"/>
      <c r="BC19" s="66"/>
      <c r="BD19" s="139"/>
      <c r="BE19" s="140"/>
      <c r="BF19" s="140"/>
      <c r="BG19" s="63"/>
      <c r="BI19" s="64"/>
    </row>
    <row r="20" spans="1:61" x14ac:dyDescent="0.2">
      <c r="A20" s="260"/>
      <c r="B20" s="405"/>
      <c r="C20" s="502"/>
      <c r="D20" s="407"/>
      <c r="E20" s="135"/>
      <c r="F20" s="499"/>
      <c r="G20" s="136"/>
      <c r="H20" s="513"/>
      <c r="I20" s="481"/>
      <c r="J20" s="481"/>
      <c r="K20" s="131"/>
      <c r="L20" s="37"/>
      <c r="M20" s="132"/>
      <c r="N20" s="140"/>
      <c r="O20" s="140"/>
      <c r="P20" s="141"/>
      <c r="Q20" s="61"/>
      <c r="R20" s="13"/>
      <c r="S20" s="62"/>
      <c r="T20" s="362"/>
      <c r="U20" s="292"/>
      <c r="V20" s="364"/>
      <c r="W20" s="260"/>
      <c r="X20" s="261"/>
      <c r="Y20" s="262"/>
      <c r="Z20" s="263"/>
      <c r="AA20" s="264"/>
      <c r="AB20" s="265"/>
      <c r="AC20" s="373"/>
      <c r="AD20" s="12"/>
      <c r="AE20" s="374"/>
      <c r="AF20" s="375"/>
      <c r="AG20" s="376"/>
      <c r="AH20" s="377"/>
      <c r="AI20" s="373"/>
      <c r="AJ20" s="12"/>
      <c r="AK20" s="374"/>
      <c r="AL20" s="375"/>
      <c r="AM20" s="376"/>
      <c r="AN20" s="377"/>
      <c r="AO20" s="65"/>
      <c r="AP20" s="15"/>
      <c r="AQ20" s="66"/>
      <c r="AR20" s="375"/>
      <c r="AS20" s="376"/>
      <c r="AT20" s="377"/>
      <c r="AU20" s="65"/>
      <c r="AV20" s="15"/>
      <c r="AW20" s="66"/>
      <c r="AX20" s="365"/>
      <c r="AY20" s="366"/>
      <c r="AZ20" s="367"/>
      <c r="BA20" s="65"/>
      <c r="BB20" s="15"/>
      <c r="BC20" s="66"/>
      <c r="BD20" s="139"/>
      <c r="BE20" s="140"/>
      <c r="BF20" s="140"/>
      <c r="BG20" s="63"/>
      <c r="BI20" s="64"/>
    </row>
    <row r="21" spans="1:61" x14ac:dyDescent="0.2">
      <c r="A21" s="198" t="s">
        <v>195</v>
      </c>
      <c r="B21" s="436">
        <v>656</v>
      </c>
      <c r="C21" s="550" t="s">
        <v>4449</v>
      </c>
      <c r="D21" s="551">
        <v>58</v>
      </c>
      <c r="E21" s="255">
        <v>641</v>
      </c>
      <c r="F21" s="35" t="s">
        <v>3692</v>
      </c>
      <c r="G21" s="256">
        <v>60</v>
      </c>
      <c r="H21" s="437">
        <v>688</v>
      </c>
      <c r="I21" s="437" t="s">
        <v>1836</v>
      </c>
      <c r="J21" s="438">
        <v>67</v>
      </c>
      <c r="K21" s="257">
        <v>765</v>
      </c>
      <c r="L21" s="258" t="s">
        <v>2162</v>
      </c>
      <c r="M21" s="259">
        <v>74</v>
      </c>
      <c r="N21" s="231">
        <v>784</v>
      </c>
      <c r="O21" s="231" t="s">
        <v>1409</v>
      </c>
      <c r="P21" s="232">
        <v>116</v>
      </c>
      <c r="Q21" s="59">
        <v>739</v>
      </c>
      <c r="R21" s="47">
        <v>180867</v>
      </c>
      <c r="S21" s="60">
        <v>129</v>
      </c>
      <c r="T21" s="75">
        <v>601</v>
      </c>
      <c r="U21" s="290">
        <v>178703</v>
      </c>
      <c r="V21" s="77">
        <v>136</v>
      </c>
      <c r="W21" s="257">
        <v>648</v>
      </c>
      <c r="X21" s="258">
        <v>175713</v>
      </c>
      <c r="Y21" s="259">
        <v>134</v>
      </c>
      <c r="Z21" s="230">
        <v>500</v>
      </c>
      <c r="AA21" s="231">
        <v>161519</v>
      </c>
      <c r="AB21" s="232">
        <v>147</v>
      </c>
      <c r="AC21" s="187">
        <v>423</v>
      </c>
      <c r="AD21" s="26">
        <v>158901</v>
      </c>
      <c r="AE21" s="188">
        <v>165</v>
      </c>
      <c r="AF21" s="179">
        <v>420</v>
      </c>
      <c r="AG21" s="173">
        <v>172896</v>
      </c>
      <c r="AH21" s="180">
        <v>141</v>
      </c>
      <c r="AI21" s="187">
        <v>446</v>
      </c>
      <c r="AJ21" s="26">
        <v>174817</v>
      </c>
      <c r="AK21" s="188">
        <v>141</v>
      </c>
      <c r="AL21" s="179">
        <v>474</v>
      </c>
      <c r="AM21" s="173">
        <v>183705</v>
      </c>
      <c r="AN21" s="180">
        <v>136</v>
      </c>
      <c r="AO21" s="187">
        <v>634</v>
      </c>
      <c r="AP21" s="26">
        <v>191616</v>
      </c>
      <c r="AQ21" s="188">
        <v>119</v>
      </c>
      <c r="AR21" s="84"/>
      <c r="AS21" s="85"/>
      <c r="AT21" s="86"/>
      <c r="AU21" s="131"/>
      <c r="AV21" s="37"/>
      <c r="AW21" s="132"/>
      <c r="AX21" s="139"/>
      <c r="AY21" s="140"/>
      <c r="AZ21" s="141"/>
      <c r="BA21" s="131"/>
      <c r="BB21" s="37"/>
      <c r="BC21" s="132"/>
      <c r="BD21" s="139"/>
      <c r="BE21" s="140"/>
      <c r="BF21" s="140"/>
      <c r="BG21" s="137"/>
      <c r="BH21" s="41"/>
      <c r="BI21" s="138"/>
    </row>
    <row r="22" spans="1:61" x14ac:dyDescent="0.2">
      <c r="A22" t="s">
        <v>196</v>
      </c>
      <c r="B22" s="311">
        <v>8</v>
      </c>
      <c r="C22" s="521" t="s">
        <v>4432</v>
      </c>
      <c r="D22" s="522">
        <v>52</v>
      </c>
      <c r="E22" s="452">
        <v>9</v>
      </c>
      <c r="F22" s="459" t="s">
        <v>3673</v>
      </c>
      <c r="G22" s="453">
        <v>93</v>
      </c>
      <c r="H22" s="501">
        <v>9</v>
      </c>
      <c r="I22" s="431" t="s">
        <v>2896</v>
      </c>
      <c r="J22" s="432">
        <v>73</v>
      </c>
      <c r="K22" s="135">
        <v>9</v>
      </c>
      <c r="L22" t="s">
        <v>2143</v>
      </c>
      <c r="M22" s="136">
        <v>161</v>
      </c>
      <c r="N22" s="343">
        <v>18</v>
      </c>
      <c r="O22" s="343" t="s">
        <v>1390</v>
      </c>
      <c r="P22" s="343">
        <v>169</v>
      </c>
      <c r="Q22" s="299">
        <v>8</v>
      </c>
      <c r="R22" s="300" t="s">
        <v>646</v>
      </c>
      <c r="S22" s="301">
        <v>121</v>
      </c>
      <c r="T22" s="81">
        <v>6</v>
      </c>
      <c r="U22" s="292">
        <v>196833</v>
      </c>
      <c r="V22" s="83">
        <v>82</v>
      </c>
      <c r="W22" s="220">
        <v>6</v>
      </c>
      <c r="X22" s="11">
        <v>163750</v>
      </c>
      <c r="Y22" s="221">
        <v>171</v>
      </c>
      <c r="Z22" s="227">
        <v>2</v>
      </c>
      <c r="AA22" s="228">
        <v>141500</v>
      </c>
      <c r="AB22" s="229">
        <v>198</v>
      </c>
      <c r="AC22" s="63">
        <v>4</v>
      </c>
      <c r="AD22" s="14">
        <v>152800</v>
      </c>
      <c r="AE22" s="64">
        <v>171</v>
      </c>
      <c r="AF22" s="81">
        <v>6</v>
      </c>
      <c r="AG22" s="82">
        <v>174583</v>
      </c>
      <c r="AH22" s="83">
        <v>102</v>
      </c>
      <c r="AI22" s="63">
        <v>2</v>
      </c>
      <c r="AJ22" s="14">
        <v>190000</v>
      </c>
      <c r="AK22" s="64">
        <v>61</v>
      </c>
      <c r="AL22" s="81">
        <v>3</v>
      </c>
      <c r="AM22" s="82">
        <v>241500</v>
      </c>
      <c r="AN22" s="83">
        <v>198</v>
      </c>
      <c r="AO22" s="63">
        <v>5</v>
      </c>
      <c r="AP22" s="14">
        <v>223480</v>
      </c>
      <c r="AQ22" s="64">
        <v>111</v>
      </c>
      <c r="AR22" s="81"/>
      <c r="AS22" s="82"/>
      <c r="AT22" s="83"/>
      <c r="AU22" s="135"/>
      <c r="AW22" s="136"/>
      <c r="AX22" s="145"/>
      <c r="AY22" s="146"/>
      <c r="AZ22" s="147"/>
      <c r="BA22" s="135"/>
      <c r="BC22" s="136"/>
      <c r="BD22" s="145"/>
      <c r="BE22" s="146"/>
      <c r="BF22" s="147"/>
      <c r="BG22" s="63"/>
      <c r="BI22" s="64"/>
    </row>
    <row r="23" spans="1:61" x14ac:dyDescent="0.2">
      <c r="A23" t="s">
        <v>211</v>
      </c>
      <c r="B23" s="523">
        <v>0</v>
      </c>
      <c r="C23" s="524" t="s">
        <v>270</v>
      </c>
      <c r="D23" s="525">
        <v>0</v>
      </c>
      <c r="E23" s="135">
        <v>2</v>
      </c>
      <c r="F23" s="499" t="s">
        <v>2796</v>
      </c>
      <c r="G23" s="136">
        <v>112</v>
      </c>
      <c r="H23" s="501">
        <v>0</v>
      </c>
      <c r="I23" s="431" t="s">
        <v>270</v>
      </c>
      <c r="J23" s="432">
        <v>0</v>
      </c>
      <c r="K23" s="135">
        <v>0</v>
      </c>
      <c r="L23" t="s">
        <v>270</v>
      </c>
      <c r="M23" s="136">
        <v>0</v>
      </c>
      <c r="N23" s="343">
        <v>0</v>
      </c>
      <c r="O23" s="343" t="s">
        <v>270</v>
      </c>
      <c r="P23" s="343">
        <v>0</v>
      </c>
      <c r="Q23" s="302">
        <v>0</v>
      </c>
      <c r="R23" s="286" t="s">
        <v>270</v>
      </c>
      <c r="S23" s="303">
        <v>0</v>
      </c>
      <c r="T23" s="81">
        <v>0</v>
      </c>
      <c r="U23" s="292">
        <v>0</v>
      </c>
      <c r="V23" s="83">
        <v>0</v>
      </c>
      <c r="W23" s="220">
        <v>1</v>
      </c>
      <c r="X23" s="11">
        <v>145500</v>
      </c>
      <c r="Y23" s="221">
        <v>341</v>
      </c>
      <c r="Z23" s="227">
        <v>2</v>
      </c>
      <c r="AA23" s="228">
        <v>321250</v>
      </c>
      <c r="AB23" s="229">
        <v>280</v>
      </c>
      <c r="AC23" s="63">
        <v>0</v>
      </c>
      <c r="AE23" s="64"/>
      <c r="AF23" s="81">
        <v>3</v>
      </c>
      <c r="AG23" s="82">
        <v>194533</v>
      </c>
      <c r="AH23" s="83">
        <v>292</v>
      </c>
      <c r="AI23" s="63">
        <v>0</v>
      </c>
      <c r="AJ23" s="14"/>
      <c r="AK23" s="64"/>
      <c r="AL23" s="81">
        <v>0</v>
      </c>
      <c r="AM23" s="82"/>
      <c r="AN23" s="83"/>
      <c r="AO23" s="63">
        <v>0</v>
      </c>
      <c r="AQ23" s="64"/>
      <c r="AR23" s="81"/>
      <c r="AS23" s="82"/>
      <c r="AT23" s="83"/>
      <c r="AU23" s="135"/>
      <c r="AW23" s="136"/>
      <c r="AX23" s="145"/>
      <c r="AY23" s="146"/>
      <c r="AZ23" s="147"/>
      <c r="BA23" s="135"/>
      <c r="BC23" s="136"/>
      <c r="BD23" s="145"/>
      <c r="BE23" s="146"/>
      <c r="BF23" s="147"/>
      <c r="BG23" s="63"/>
      <c r="BI23" s="64"/>
    </row>
    <row r="24" spans="1:61" x14ac:dyDescent="0.2">
      <c r="A24" t="s">
        <v>197</v>
      </c>
      <c r="B24" s="523">
        <v>2</v>
      </c>
      <c r="C24" s="524" t="s">
        <v>4344</v>
      </c>
      <c r="D24" s="525">
        <v>59</v>
      </c>
      <c r="E24" s="135">
        <v>4</v>
      </c>
      <c r="F24" s="499" t="s">
        <v>3674</v>
      </c>
      <c r="G24" s="136">
        <v>29</v>
      </c>
      <c r="H24" s="501">
        <v>3</v>
      </c>
      <c r="I24" s="431" t="s">
        <v>2897</v>
      </c>
      <c r="J24" s="432">
        <v>86</v>
      </c>
      <c r="K24" s="135">
        <v>6</v>
      </c>
      <c r="L24" t="s">
        <v>2144</v>
      </c>
      <c r="M24" s="136">
        <v>79</v>
      </c>
      <c r="N24" s="343">
        <v>6</v>
      </c>
      <c r="O24" s="343" t="s">
        <v>1391</v>
      </c>
      <c r="P24" s="343">
        <v>110</v>
      </c>
      <c r="Q24" s="302">
        <v>6</v>
      </c>
      <c r="R24" s="286" t="s">
        <v>647</v>
      </c>
      <c r="S24" s="303">
        <v>204</v>
      </c>
      <c r="T24" s="81">
        <v>7</v>
      </c>
      <c r="U24" s="292">
        <v>233464</v>
      </c>
      <c r="V24" s="83">
        <v>114</v>
      </c>
      <c r="W24" s="220">
        <v>7</v>
      </c>
      <c r="X24" s="11">
        <v>219486</v>
      </c>
      <c r="Y24" s="221">
        <v>260</v>
      </c>
      <c r="Z24" s="227">
        <v>6</v>
      </c>
      <c r="AA24" s="228">
        <v>311350</v>
      </c>
      <c r="AB24" s="229">
        <v>155</v>
      </c>
      <c r="AC24" s="63">
        <v>3</v>
      </c>
      <c r="AD24" s="14">
        <v>272000</v>
      </c>
      <c r="AE24" s="64">
        <v>173</v>
      </c>
      <c r="AF24" s="81">
        <v>1</v>
      </c>
      <c r="AG24" s="82">
        <v>249000</v>
      </c>
      <c r="AH24" s="83">
        <v>88</v>
      </c>
      <c r="AI24" s="63">
        <v>4</v>
      </c>
      <c r="AJ24" s="14">
        <v>174250</v>
      </c>
      <c r="AK24" s="64">
        <v>136</v>
      </c>
      <c r="AL24" s="81">
        <v>3</v>
      </c>
      <c r="AM24" s="82">
        <v>174600</v>
      </c>
      <c r="AN24" s="83">
        <v>135</v>
      </c>
      <c r="AO24" s="63">
        <v>2</v>
      </c>
      <c r="AP24" s="14">
        <v>402500</v>
      </c>
      <c r="AQ24" s="64">
        <v>75</v>
      </c>
      <c r="AR24" s="81"/>
      <c r="AS24" s="82"/>
      <c r="AT24" s="83"/>
      <c r="AU24" s="135"/>
      <c r="AW24" s="136"/>
      <c r="AX24" s="145"/>
      <c r="AY24" s="146"/>
      <c r="AZ24" s="147"/>
      <c r="BA24" s="135"/>
      <c r="BC24" s="136"/>
      <c r="BD24" s="145"/>
      <c r="BE24" s="146"/>
      <c r="BF24" s="147"/>
      <c r="BG24" s="63"/>
      <c r="BI24" s="64"/>
    </row>
    <row r="25" spans="1:61" x14ac:dyDescent="0.2">
      <c r="A25" t="s">
        <v>198</v>
      </c>
      <c r="B25" s="523">
        <v>10</v>
      </c>
      <c r="C25" s="524" t="s">
        <v>4433</v>
      </c>
      <c r="D25" s="525">
        <v>75</v>
      </c>
      <c r="E25" s="135">
        <v>14</v>
      </c>
      <c r="F25" s="499" t="s">
        <v>3675</v>
      </c>
      <c r="G25" s="136">
        <v>29</v>
      </c>
      <c r="H25" s="501">
        <v>6</v>
      </c>
      <c r="I25" s="431" t="s">
        <v>2898</v>
      </c>
      <c r="J25" s="432">
        <v>27</v>
      </c>
      <c r="K25" s="135">
        <v>14</v>
      </c>
      <c r="L25" t="s">
        <v>2145</v>
      </c>
      <c r="M25" s="136">
        <v>52</v>
      </c>
      <c r="N25" s="343">
        <v>8</v>
      </c>
      <c r="O25" s="343" t="s">
        <v>1392</v>
      </c>
      <c r="P25" s="343">
        <v>68</v>
      </c>
      <c r="Q25" s="302">
        <v>15</v>
      </c>
      <c r="R25" s="286" t="s">
        <v>648</v>
      </c>
      <c r="S25" s="303">
        <v>143</v>
      </c>
      <c r="T25" s="81">
        <v>7</v>
      </c>
      <c r="U25" s="292">
        <v>238414</v>
      </c>
      <c r="V25" s="83">
        <v>103</v>
      </c>
      <c r="W25" s="220">
        <v>13</v>
      </c>
      <c r="X25" s="11">
        <v>272992</v>
      </c>
      <c r="Y25" s="221">
        <v>139</v>
      </c>
      <c r="Z25" s="227">
        <v>10</v>
      </c>
      <c r="AA25" s="228">
        <v>274080</v>
      </c>
      <c r="AB25" s="229">
        <v>111</v>
      </c>
      <c r="AC25" s="63">
        <v>11</v>
      </c>
      <c r="AD25" s="14">
        <v>251809</v>
      </c>
      <c r="AE25" s="64">
        <v>127</v>
      </c>
      <c r="AF25" s="81">
        <v>8</v>
      </c>
      <c r="AG25" s="82">
        <v>230144</v>
      </c>
      <c r="AH25" s="83">
        <v>85</v>
      </c>
      <c r="AI25" s="63">
        <v>5</v>
      </c>
      <c r="AJ25" s="14">
        <v>389867</v>
      </c>
      <c r="AK25" s="64">
        <v>165</v>
      </c>
      <c r="AL25" s="81">
        <v>8</v>
      </c>
      <c r="AM25" s="82">
        <v>249281</v>
      </c>
      <c r="AN25" s="83">
        <v>159</v>
      </c>
      <c r="AO25" s="63">
        <v>8</v>
      </c>
      <c r="AP25" s="14">
        <v>284062</v>
      </c>
      <c r="AQ25" s="64">
        <v>58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64</v>
      </c>
      <c r="B26" s="523">
        <v>6</v>
      </c>
      <c r="C26" s="524" t="s">
        <v>4434</v>
      </c>
      <c r="D26" s="525">
        <v>151</v>
      </c>
      <c r="E26" s="135">
        <v>9</v>
      </c>
      <c r="F26" s="499" t="s">
        <v>3676</v>
      </c>
      <c r="G26" s="136">
        <v>102</v>
      </c>
      <c r="H26" s="501">
        <v>6</v>
      </c>
      <c r="I26" s="431" t="s">
        <v>2899</v>
      </c>
      <c r="J26" s="432">
        <v>51</v>
      </c>
      <c r="K26" s="135">
        <v>8</v>
      </c>
      <c r="L26" t="s">
        <v>2146</v>
      </c>
      <c r="M26" s="136">
        <v>175</v>
      </c>
      <c r="N26" s="343">
        <v>9</v>
      </c>
      <c r="O26" s="343" t="s">
        <v>1393</v>
      </c>
      <c r="P26" s="343">
        <v>95</v>
      </c>
      <c r="Q26" s="302">
        <v>9</v>
      </c>
      <c r="R26" s="286" t="s">
        <v>649</v>
      </c>
      <c r="S26" s="303">
        <v>208</v>
      </c>
      <c r="T26" s="81">
        <v>13</v>
      </c>
      <c r="U26" s="292">
        <v>236385</v>
      </c>
      <c r="V26" s="83">
        <v>161</v>
      </c>
      <c r="W26" s="220">
        <v>17</v>
      </c>
      <c r="X26" s="11">
        <v>226700</v>
      </c>
      <c r="Y26" s="221">
        <v>213</v>
      </c>
      <c r="Z26" s="227">
        <v>11</v>
      </c>
      <c r="AA26" s="228">
        <v>239536</v>
      </c>
      <c r="AB26" s="229">
        <v>174</v>
      </c>
      <c r="AC26" s="63">
        <v>6</v>
      </c>
      <c r="AD26" s="14">
        <v>238333</v>
      </c>
      <c r="AE26" s="64">
        <v>215</v>
      </c>
      <c r="AF26" s="81">
        <v>0</v>
      </c>
      <c r="AG26" s="82"/>
      <c r="AH26" s="83"/>
      <c r="AI26" s="63">
        <v>8</v>
      </c>
      <c r="AJ26" s="14">
        <v>209906</v>
      </c>
      <c r="AK26" s="64">
        <v>174</v>
      </c>
      <c r="AL26" s="81">
        <v>5</v>
      </c>
      <c r="AM26" s="82">
        <v>330500</v>
      </c>
      <c r="AN26" s="83">
        <v>141</v>
      </c>
      <c r="AO26" s="63">
        <v>1</v>
      </c>
      <c r="AP26" s="14">
        <v>355000</v>
      </c>
      <c r="AQ26" s="64">
        <v>119</v>
      </c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213</v>
      </c>
      <c r="B27" s="523">
        <v>107</v>
      </c>
      <c r="C27" s="524" t="s">
        <v>4435</v>
      </c>
      <c r="D27" s="525">
        <v>55</v>
      </c>
      <c r="E27" s="135">
        <v>103</v>
      </c>
      <c r="F27" s="499" t="s">
        <v>3677</v>
      </c>
      <c r="G27" s="136">
        <v>70</v>
      </c>
      <c r="H27" s="501">
        <v>113</v>
      </c>
      <c r="I27" s="431" t="s">
        <v>2900</v>
      </c>
      <c r="J27" s="432">
        <v>97</v>
      </c>
      <c r="K27" s="135">
        <v>156</v>
      </c>
      <c r="L27" t="s">
        <v>2147</v>
      </c>
      <c r="M27" s="136">
        <v>68</v>
      </c>
      <c r="N27" s="343">
        <v>143</v>
      </c>
      <c r="O27" s="343" t="s">
        <v>1394</v>
      </c>
      <c r="P27" s="343">
        <v>121</v>
      </c>
      <c r="Q27" s="302">
        <v>141</v>
      </c>
      <c r="R27" s="286" t="s">
        <v>650</v>
      </c>
      <c r="S27" s="303">
        <v>139</v>
      </c>
      <c r="T27" s="81">
        <v>105</v>
      </c>
      <c r="U27" s="292">
        <v>146095</v>
      </c>
      <c r="V27" s="83">
        <v>154</v>
      </c>
      <c r="W27" s="220">
        <v>96</v>
      </c>
      <c r="X27" s="11">
        <v>142390</v>
      </c>
      <c r="Y27" s="221">
        <v>136</v>
      </c>
      <c r="Z27" s="227">
        <v>80</v>
      </c>
      <c r="AA27" s="228">
        <v>132318</v>
      </c>
      <c r="AB27" s="229">
        <v>201</v>
      </c>
      <c r="AC27" s="63">
        <v>68</v>
      </c>
      <c r="AD27" s="14">
        <v>128865</v>
      </c>
      <c r="AE27" s="64">
        <v>198</v>
      </c>
      <c r="AF27" s="81">
        <v>73</v>
      </c>
      <c r="AG27" s="82">
        <v>143455</v>
      </c>
      <c r="AH27" s="83">
        <v>147</v>
      </c>
      <c r="AI27" s="63">
        <v>69</v>
      </c>
      <c r="AJ27" s="14">
        <v>145784</v>
      </c>
      <c r="AK27" s="64">
        <v>162</v>
      </c>
      <c r="AL27" s="81">
        <v>82</v>
      </c>
      <c r="AM27" s="82">
        <v>148162</v>
      </c>
      <c r="AN27" s="83">
        <v>115</v>
      </c>
      <c r="AO27" s="63">
        <v>117</v>
      </c>
      <c r="AP27" s="14">
        <v>161553</v>
      </c>
      <c r="AQ27" s="64">
        <v>99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199</v>
      </c>
      <c r="B28" s="523">
        <v>5</v>
      </c>
      <c r="C28" s="524" t="s">
        <v>4436</v>
      </c>
      <c r="D28" s="525">
        <v>92</v>
      </c>
      <c r="E28" s="135">
        <v>7</v>
      </c>
      <c r="F28" s="499" t="s">
        <v>3678</v>
      </c>
      <c r="G28" s="136">
        <v>110</v>
      </c>
      <c r="H28" s="501">
        <v>3</v>
      </c>
      <c r="I28" s="431" t="s">
        <v>2712</v>
      </c>
      <c r="J28" s="432">
        <v>146</v>
      </c>
      <c r="K28" s="135">
        <v>6</v>
      </c>
      <c r="L28" t="s">
        <v>2148</v>
      </c>
      <c r="M28" s="136">
        <v>168</v>
      </c>
      <c r="N28" s="343">
        <v>7</v>
      </c>
      <c r="O28" s="343" t="s">
        <v>1395</v>
      </c>
      <c r="P28" s="343">
        <v>130</v>
      </c>
      <c r="Q28" s="302">
        <v>7</v>
      </c>
      <c r="R28" s="286" t="s">
        <v>651</v>
      </c>
      <c r="S28" s="303">
        <v>95</v>
      </c>
      <c r="T28" s="81">
        <v>6</v>
      </c>
      <c r="U28" s="292">
        <v>213833</v>
      </c>
      <c r="V28" s="83">
        <v>202</v>
      </c>
      <c r="W28" s="220">
        <v>3</v>
      </c>
      <c r="X28" s="11">
        <v>154467</v>
      </c>
      <c r="Y28" s="221">
        <v>167</v>
      </c>
      <c r="Z28" s="227">
        <v>3</v>
      </c>
      <c r="AA28" s="228">
        <v>119404</v>
      </c>
      <c r="AB28" s="229">
        <v>159</v>
      </c>
      <c r="AC28" s="63">
        <v>2</v>
      </c>
      <c r="AD28" s="14">
        <v>219000</v>
      </c>
      <c r="AE28" s="64">
        <v>93</v>
      </c>
      <c r="AF28" s="81">
        <v>6</v>
      </c>
      <c r="AG28" s="82">
        <v>270900</v>
      </c>
      <c r="AH28" s="83">
        <v>287</v>
      </c>
      <c r="AI28" s="63">
        <v>3</v>
      </c>
      <c r="AJ28" s="14">
        <v>289000</v>
      </c>
      <c r="AK28" s="64">
        <v>212</v>
      </c>
      <c r="AL28" s="81">
        <v>5</v>
      </c>
      <c r="AM28" s="82">
        <v>191580</v>
      </c>
      <c r="AN28" s="83">
        <v>111</v>
      </c>
      <c r="AO28" s="63">
        <v>4</v>
      </c>
      <c r="AP28" s="14">
        <v>209875</v>
      </c>
      <c r="AQ28" s="64">
        <v>246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200</v>
      </c>
      <c r="B29" s="523">
        <v>58</v>
      </c>
      <c r="C29" s="524" t="s">
        <v>4437</v>
      </c>
      <c r="D29" s="525">
        <v>44</v>
      </c>
      <c r="E29" s="135">
        <v>41</v>
      </c>
      <c r="F29" s="499" t="s">
        <v>3679</v>
      </c>
      <c r="G29" s="136">
        <v>49</v>
      </c>
      <c r="H29" s="501">
        <v>54</v>
      </c>
      <c r="I29" s="431" t="s">
        <v>2901</v>
      </c>
      <c r="J29" s="432">
        <v>44</v>
      </c>
      <c r="K29" s="135">
        <v>64</v>
      </c>
      <c r="L29" t="s">
        <v>2149</v>
      </c>
      <c r="M29" s="136">
        <v>62</v>
      </c>
      <c r="N29" s="343">
        <v>62</v>
      </c>
      <c r="O29" s="343" t="s">
        <v>1396</v>
      </c>
      <c r="P29" s="343">
        <v>78</v>
      </c>
      <c r="Q29" s="302">
        <v>47</v>
      </c>
      <c r="R29" s="286" t="s">
        <v>652</v>
      </c>
      <c r="S29" s="303">
        <v>95</v>
      </c>
      <c r="T29" s="81">
        <v>52</v>
      </c>
      <c r="U29" s="292">
        <v>230361</v>
      </c>
      <c r="V29" s="83">
        <v>91</v>
      </c>
      <c r="W29" s="220">
        <v>60</v>
      </c>
      <c r="X29" s="11">
        <v>222698</v>
      </c>
      <c r="Y29" s="221">
        <v>94</v>
      </c>
      <c r="Z29" s="227">
        <v>38</v>
      </c>
      <c r="AA29" s="228">
        <v>191310</v>
      </c>
      <c r="AB29" s="229">
        <v>81</v>
      </c>
      <c r="AC29" s="63">
        <v>39</v>
      </c>
      <c r="AD29" s="14">
        <v>191074</v>
      </c>
      <c r="AE29" s="64">
        <v>154</v>
      </c>
      <c r="AF29" s="81">
        <v>36</v>
      </c>
      <c r="AG29" s="82">
        <v>230303</v>
      </c>
      <c r="AH29" s="83">
        <v>129</v>
      </c>
      <c r="AI29" s="63">
        <v>45</v>
      </c>
      <c r="AJ29" s="14">
        <v>207160</v>
      </c>
      <c r="AK29" s="64">
        <v>154</v>
      </c>
      <c r="AL29" s="81">
        <v>40</v>
      </c>
      <c r="AM29" s="82">
        <v>223943</v>
      </c>
      <c r="AN29" s="83">
        <v>228</v>
      </c>
      <c r="AO29" s="63">
        <v>57</v>
      </c>
      <c r="AP29" s="14">
        <v>228552</v>
      </c>
      <c r="AQ29" s="64">
        <v>146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201</v>
      </c>
      <c r="B30" s="523">
        <v>74</v>
      </c>
      <c r="C30" s="524" t="s">
        <v>4438</v>
      </c>
      <c r="D30" s="525">
        <v>49</v>
      </c>
      <c r="E30" s="135">
        <v>62</v>
      </c>
      <c r="F30" s="499" t="s">
        <v>3680</v>
      </c>
      <c r="G30" s="136">
        <v>58</v>
      </c>
      <c r="H30" s="501">
        <v>74</v>
      </c>
      <c r="I30" s="431" t="s">
        <v>2902</v>
      </c>
      <c r="J30" s="432">
        <v>62</v>
      </c>
      <c r="K30" s="135">
        <v>73</v>
      </c>
      <c r="L30" t="s">
        <v>2150</v>
      </c>
      <c r="M30" s="136">
        <v>106</v>
      </c>
      <c r="N30" s="343">
        <v>90</v>
      </c>
      <c r="O30" s="343" t="s">
        <v>1397</v>
      </c>
      <c r="P30" s="343">
        <v>153</v>
      </c>
      <c r="Q30" s="302">
        <v>72</v>
      </c>
      <c r="R30" s="286" t="s">
        <v>653</v>
      </c>
      <c r="S30" s="303">
        <v>150</v>
      </c>
      <c r="T30" s="81">
        <v>76</v>
      </c>
      <c r="U30" s="292">
        <v>149065</v>
      </c>
      <c r="V30" s="83">
        <v>164</v>
      </c>
      <c r="W30" s="220">
        <v>66</v>
      </c>
      <c r="X30" s="11">
        <v>148229</v>
      </c>
      <c r="Y30" s="221">
        <v>143</v>
      </c>
      <c r="Z30" s="227">
        <v>57</v>
      </c>
      <c r="AA30" s="228">
        <v>166357</v>
      </c>
      <c r="AB30" s="229">
        <v>158</v>
      </c>
      <c r="AC30" s="63">
        <v>44</v>
      </c>
      <c r="AD30" s="14">
        <v>130993</v>
      </c>
      <c r="AE30" s="64">
        <v>176</v>
      </c>
      <c r="AF30" s="81">
        <v>47</v>
      </c>
      <c r="AG30" s="82">
        <v>139044</v>
      </c>
      <c r="AH30" s="83">
        <v>135</v>
      </c>
      <c r="AI30" s="63">
        <v>71</v>
      </c>
      <c r="AJ30" s="14">
        <v>151637</v>
      </c>
      <c r="AK30" s="64">
        <v>127</v>
      </c>
      <c r="AL30" s="81">
        <v>51</v>
      </c>
      <c r="AM30" s="82">
        <v>163106</v>
      </c>
      <c r="AN30" s="83">
        <v>148</v>
      </c>
      <c r="AO30" s="63">
        <v>66</v>
      </c>
      <c r="AP30" s="14">
        <v>174783</v>
      </c>
      <c r="AQ30" s="64">
        <v>119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212</v>
      </c>
      <c r="B31" s="523">
        <v>39</v>
      </c>
      <c r="C31" s="524" t="s">
        <v>4439</v>
      </c>
      <c r="D31" s="525">
        <v>41</v>
      </c>
      <c r="E31" s="135">
        <v>37</v>
      </c>
      <c r="F31" s="499" t="s">
        <v>3681</v>
      </c>
      <c r="G31" s="136">
        <v>49</v>
      </c>
      <c r="H31" s="501">
        <v>42</v>
      </c>
      <c r="I31" s="431" t="s">
        <v>2903</v>
      </c>
      <c r="J31" s="432">
        <v>44</v>
      </c>
      <c r="K31" s="135">
        <v>43</v>
      </c>
      <c r="L31" t="s">
        <v>2151</v>
      </c>
      <c r="M31" s="136">
        <v>43</v>
      </c>
      <c r="N31" s="343">
        <v>43</v>
      </c>
      <c r="O31" s="343" t="s">
        <v>1398</v>
      </c>
      <c r="P31" s="343">
        <v>70</v>
      </c>
      <c r="Q31" s="302">
        <v>39</v>
      </c>
      <c r="R31" s="286" t="s">
        <v>654</v>
      </c>
      <c r="S31" s="303">
        <v>92</v>
      </c>
      <c r="T31" s="81">
        <v>40</v>
      </c>
      <c r="U31" s="292">
        <v>189945</v>
      </c>
      <c r="V31" s="83">
        <v>113</v>
      </c>
      <c r="W31" s="220">
        <v>45</v>
      </c>
      <c r="X31" s="11">
        <v>183672</v>
      </c>
      <c r="Y31" s="221">
        <v>114</v>
      </c>
      <c r="Z31" s="227">
        <v>29</v>
      </c>
      <c r="AA31" s="228">
        <v>184336</v>
      </c>
      <c r="AB31" s="229">
        <v>116</v>
      </c>
      <c r="AC31" s="63">
        <v>27</v>
      </c>
      <c r="AD31" s="14">
        <v>189044</v>
      </c>
      <c r="AE31" s="64">
        <v>125</v>
      </c>
      <c r="AF31" s="81">
        <v>32</v>
      </c>
      <c r="AG31" s="82">
        <v>193406</v>
      </c>
      <c r="AH31" s="83">
        <v>94</v>
      </c>
      <c r="AI31" s="63">
        <v>31</v>
      </c>
      <c r="AJ31" s="14">
        <v>185675</v>
      </c>
      <c r="AK31" s="64">
        <v>126</v>
      </c>
      <c r="AL31" s="81">
        <v>26</v>
      </c>
      <c r="AM31" s="82">
        <v>197902</v>
      </c>
      <c r="AN31" s="83">
        <v>100</v>
      </c>
      <c r="AO31" s="63">
        <v>37</v>
      </c>
      <c r="AP31" s="14">
        <v>203284</v>
      </c>
      <c r="AQ31" s="64">
        <v>176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202</v>
      </c>
      <c r="B32" s="523">
        <v>26</v>
      </c>
      <c r="C32" s="524" t="s">
        <v>4440</v>
      </c>
      <c r="D32" s="525">
        <v>71</v>
      </c>
      <c r="E32" s="135">
        <v>27</v>
      </c>
      <c r="F32" s="499" t="s">
        <v>3682</v>
      </c>
      <c r="G32" s="136">
        <v>64</v>
      </c>
      <c r="H32" s="501">
        <v>23</v>
      </c>
      <c r="I32" s="431" t="s">
        <v>2904</v>
      </c>
      <c r="J32" s="432">
        <v>87</v>
      </c>
      <c r="K32" s="135">
        <v>31</v>
      </c>
      <c r="L32" t="s">
        <v>2152</v>
      </c>
      <c r="M32" s="136">
        <v>102</v>
      </c>
      <c r="N32" s="343">
        <v>18</v>
      </c>
      <c r="O32" s="343" t="s">
        <v>1399</v>
      </c>
      <c r="P32" s="343">
        <v>116</v>
      </c>
      <c r="Q32" s="302">
        <v>22</v>
      </c>
      <c r="R32" s="286" t="s">
        <v>655</v>
      </c>
      <c r="S32" s="303">
        <v>127</v>
      </c>
      <c r="T32" s="81">
        <v>24</v>
      </c>
      <c r="U32" s="292">
        <v>236310</v>
      </c>
      <c r="V32" s="83">
        <v>128</v>
      </c>
      <c r="W32" s="220">
        <v>23</v>
      </c>
      <c r="X32" s="11">
        <v>198922</v>
      </c>
      <c r="Y32" s="221">
        <v>166</v>
      </c>
      <c r="Z32" s="227">
        <v>19</v>
      </c>
      <c r="AA32" s="228">
        <v>188304</v>
      </c>
      <c r="AB32" s="229">
        <v>251</v>
      </c>
      <c r="AC32" s="63">
        <v>13</v>
      </c>
      <c r="AD32" s="14">
        <v>197380</v>
      </c>
      <c r="AE32" s="64">
        <v>140</v>
      </c>
      <c r="AF32" s="81">
        <v>14</v>
      </c>
      <c r="AG32" s="82">
        <v>219529</v>
      </c>
      <c r="AH32" s="83">
        <v>156</v>
      </c>
      <c r="AI32" s="63">
        <v>21</v>
      </c>
      <c r="AJ32" s="14">
        <v>228240</v>
      </c>
      <c r="AK32" s="64">
        <v>124</v>
      </c>
      <c r="AL32" s="81">
        <v>13</v>
      </c>
      <c r="AM32" s="82">
        <v>249233</v>
      </c>
      <c r="AN32" s="83">
        <v>196</v>
      </c>
      <c r="AO32" s="63">
        <v>17</v>
      </c>
      <c r="AP32" s="14">
        <v>252488</v>
      </c>
      <c r="AQ32" s="64">
        <v>139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203</v>
      </c>
      <c r="B33" s="523">
        <v>75</v>
      </c>
      <c r="C33" s="524" t="s">
        <v>4441</v>
      </c>
      <c r="D33" s="525">
        <v>67</v>
      </c>
      <c r="E33" s="135">
        <v>70</v>
      </c>
      <c r="F33" s="499" t="s">
        <v>3683</v>
      </c>
      <c r="G33" s="136">
        <v>93</v>
      </c>
      <c r="H33" s="501">
        <v>63</v>
      </c>
      <c r="I33" s="431" t="s">
        <v>2905</v>
      </c>
      <c r="J33" s="432">
        <v>78</v>
      </c>
      <c r="K33" s="135">
        <v>74</v>
      </c>
      <c r="L33" t="s">
        <v>2153</v>
      </c>
      <c r="M33" s="136">
        <v>78</v>
      </c>
      <c r="N33" s="343">
        <v>89</v>
      </c>
      <c r="O33" s="343" t="s">
        <v>1400</v>
      </c>
      <c r="P33" s="343">
        <v>121</v>
      </c>
      <c r="Q33" s="302">
        <v>79</v>
      </c>
      <c r="R33" s="286" t="s">
        <v>656</v>
      </c>
      <c r="S33" s="303">
        <v>151</v>
      </c>
      <c r="T33" s="81">
        <v>65</v>
      </c>
      <c r="U33" s="292">
        <v>228408</v>
      </c>
      <c r="V33" s="83">
        <v>147</v>
      </c>
      <c r="W33" s="220">
        <v>70</v>
      </c>
      <c r="X33" s="11">
        <v>212513</v>
      </c>
      <c r="Y33" s="221">
        <v>109</v>
      </c>
      <c r="Z33" s="227">
        <v>43</v>
      </c>
      <c r="AA33" s="228">
        <v>215694</v>
      </c>
      <c r="AB33" s="229">
        <v>193</v>
      </c>
      <c r="AC33" s="63">
        <v>53</v>
      </c>
      <c r="AD33" s="14">
        <v>204440</v>
      </c>
      <c r="AE33" s="64">
        <v>168</v>
      </c>
      <c r="AF33" s="81">
        <v>47</v>
      </c>
      <c r="AG33" s="82">
        <v>199760</v>
      </c>
      <c r="AH33" s="83">
        <v>152</v>
      </c>
      <c r="AI33" s="63">
        <v>38</v>
      </c>
      <c r="AJ33" s="14">
        <v>201470</v>
      </c>
      <c r="AK33" s="64">
        <v>118</v>
      </c>
      <c r="AL33" s="81">
        <v>46</v>
      </c>
      <c r="AM33" s="82">
        <v>219921</v>
      </c>
      <c r="AN33" s="83">
        <v>137</v>
      </c>
      <c r="AO33" s="63">
        <v>50</v>
      </c>
      <c r="AP33" s="14">
        <v>204904</v>
      </c>
      <c r="AQ33" s="64">
        <v>145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204</v>
      </c>
      <c r="B34" s="523">
        <v>1</v>
      </c>
      <c r="C34" s="524" t="s">
        <v>4257</v>
      </c>
      <c r="D34" s="525">
        <v>4</v>
      </c>
      <c r="E34" s="135">
        <v>5</v>
      </c>
      <c r="F34" s="499" t="s">
        <v>3684</v>
      </c>
      <c r="G34" s="136">
        <v>97</v>
      </c>
      <c r="H34" s="501">
        <v>6</v>
      </c>
      <c r="I34" s="431" t="s">
        <v>2906</v>
      </c>
      <c r="J34" s="432">
        <v>60</v>
      </c>
      <c r="K34" s="135">
        <v>3</v>
      </c>
      <c r="L34" t="s">
        <v>2154</v>
      </c>
      <c r="M34" s="136">
        <v>36</v>
      </c>
      <c r="N34" s="343">
        <v>10</v>
      </c>
      <c r="O34" s="343" t="s">
        <v>1401</v>
      </c>
      <c r="P34" s="343">
        <v>142</v>
      </c>
      <c r="Q34" s="302">
        <v>5</v>
      </c>
      <c r="R34" s="286" t="s">
        <v>657</v>
      </c>
      <c r="S34" s="303">
        <v>184</v>
      </c>
      <c r="T34" s="81">
        <v>2</v>
      </c>
      <c r="U34" s="292">
        <v>276950</v>
      </c>
      <c r="V34" s="83">
        <v>64</v>
      </c>
      <c r="W34" s="220">
        <v>10</v>
      </c>
      <c r="X34" s="11">
        <v>182300</v>
      </c>
      <c r="Y34" s="221">
        <v>182</v>
      </c>
      <c r="Z34" s="227">
        <v>5</v>
      </c>
      <c r="AA34" s="228">
        <v>125500</v>
      </c>
      <c r="AB34" s="229">
        <v>171</v>
      </c>
      <c r="AC34" s="63">
        <v>4</v>
      </c>
      <c r="AD34" s="14">
        <v>230200</v>
      </c>
      <c r="AE34" s="64">
        <v>315</v>
      </c>
      <c r="AF34" s="81">
        <v>4</v>
      </c>
      <c r="AG34" s="82">
        <v>183375</v>
      </c>
      <c r="AH34" s="83">
        <v>42</v>
      </c>
      <c r="AI34" s="63">
        <v>0</v>
      </c>
      <c r="AJ34" s="14"/>
      <c r="AK34" s="64"/>
      <c r="AL34" s="81">
        <v>4</v>
      </c>
      <c r="AM34" s="82">
        <v>213025</v>
      </c>
      <c r="AN34" s="83">
        <v>67</v>
      </c>
      <c r="AO34" s="63">
        <v>3</v>
      </c>
      <c r="AP34" s="14">
        <v>171783</v>
      </c>
      <c r="AQ34" s="64">
        <v>84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205</v>
      </c>
      <c r="B35" s="523">
        <v>15</v>
      </c>
      <c r="C35" s="524" t="s">
        <v>4442</v>
      </c>
      <c r="D35" s="525">
        <v>80</v>
      </c>
      <c r="E35" s="135">
        <v>16</v>
      </c>
      <c r="F35" s="499" t="s">
        <v>3685</v>
      </c>
      <c r="G35" s="136">
        <v>52</v>
      </c>
      <c r="H35" s="501">
        <v>33</v>
      </c>
      <c r="I35" s="431" t="s">
        <v>2907</v>
      </c>
      <c r="J35" s="432">
        <v>70</v>
      </c>
      <c r="K35" s="135">
        <v>17</v>
      </c>
      <c r="L35" t="s">
        <v>2155</v>
      </c>
      <c r="M35" s="136">
        <v>66</v>
      </c>
      <c r="N35" s="343">
        <v>21</v>
      </c>
      <c r="O35" s="343" t="s">
        <v>1402</v>
      </c>
      <c r="P35" s="343">
        <v>122</v>
      </c>
      <c r="Q35" s="302">
        <v>13</v>
      </c>
      <c r="R35" s="286" t="s">
        <v>658</v>
      </c>
      <c r="S35" s="303">
        <v>165</v>
      </c>
      <c r="T35" s="81">
        <v>17</v>
      </c>
      <c r="U35" s="292">
        <v>236265</v>
      </c>
      <c r="V35" s="83">
        <v>148</v>
      </c>
      <c r="W35" s="220">
        <v>18</v>
      </c>
      <c r="X35" s="11">
        <v>239989</v>
      </c>
      <c r="Y35" s="221">
        <v>131</v>
      </c>
      <c r="Z35" s="227">
        <v>14</v>
      </c>
      <c r="AA35" s="228">
        <v>261900</v>
      </c>
      <c r="AB35" s="229">
        <v>171</v>
      </c>
      <c r="AC35" s="63">
        <v>8</v>
      </c>
      <c r="AD35" s="14">
        <v>196488</v>
      </c>
      <c r="AE35" s="64">
        <v>186</v>
      </c>
      <c r="AF35" s="81">
        <v>11</v>
      </c>
      <c r="AG35" s="82">
        <v>243845</v>
      </c>
      <c r="AH35" s="83">
        <v>244</v>
      </c>
      <c r="AI35" s="63">
        <v>4</v>
      </c>
      <c r="AJ35" s="14">
        <v>272125</v>
      </c>
      <c r="AK35" s="64">
        <v>129</v>
      </c>
      <c r="AL35" s="81">
        <v>8</v>
      </c>
      <c r="AM35" s="82">
        <v>225394</v>
      </c>
      <c r="AN35" s="83">
        <v>110</v>
      </c>
      <c r="AO35" s="63">
        <v>17</v>
      </c>
      <c r="AP35" s="14">
        <v>367341</v>
      </c>
      <c r="AQ35" s="64">
        <v>165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206</v>
      </c>
      <c r="B36" s="523">
        <v>29</v>
      </c>
      <c r="C36" s="524" t="s">
        <v>4443</v>
      </c>
      <c r="D36" s="525">
        <v>78</v>
      </c>
      <c r="E36" s="135">
        <v>22</v>
      </c>
      <c r="F36" s="499" t="s">
        <v>3686</v>
      </c>
      <c r="G36" s="136">
        <v>44</v>
      </c>
      <c r="H36" s="501">
        <v>31</v>
      </c>
      <c r="I36" s="431" t="s">
        <v>2908</v>
      </c>
      <c r="J36" s="432">
        <v>134</v>
      </c>
      <c r="K36" s="135">
        <v>32</v>
      </c>
      <c r="L36" t="s">
        <v>2156</v>
      </c>
      <c r="M36" s="136">
        <v>123</v>
      </c>
      <c r="N36" s="343">
        <v>31</v>
      </c>
      <c r="O36" s="343" t="s">
        <v>1403</v>
      </c>
      <c r="P36" s="343">
        <v>94</v>
      </c>
      <c r="Q36" s="302">
        <v>31</v>
      </c>
      <c r="R36" s="286" t="s">
        <v>659</v>
      </c>
      <c r="S36" s="303">
        <v>163</v>
      </c>
      <c r="T36" s="81">
        <v>23</v>
      </c>
      <c r="U36" s="292">
        <v>189874</v>
      </c>
      <c r="V36" s="83">
        <v>147</v>
      </c>
      <c r="W36" s="220">
        <v>33</v>
      </c>
      <c r="X36" s="11">
        <v>189714</v>
      </c>
      <c r="Y36" s="221">
        <v>163</v>
      </c>
      <c r="Z36" s="227">
        <v>20</v>
      </c>
      <c r="AA36" s="228">
        <v>148738</v>
      </c>
      <c r="AB36" s="229">
        <v>108</v>
      </c>
      <c r="AC36" s="63">
        <v>14</v>
      </c>
      <c r="AD36" s="14">
        <v>139925</v>
      </c>
      <c r="AE36" s="64">
        <v>102</v>
      </c>
      <c r="AF36" s="81">
        <v>12</v>
      </c>
      <c r="AG36" s="82">
        <v>164742</v>
      </c>
      <c r="AH36" s="83">
        <v>157</v>
      </c>
      <c r="AI36" s="63">
        <v>17</v>
      </c>
      <c r="AJ36" s="14">
        <v>157006</v>
      </c>
      <c r="AK36" s="64">
        <v>145</v>
      </c>
      <c r="AL36" s="81">
        <v>21</v>
      </c>
      <c r="AM36" s="82">
        <v>186950</v>
      </c>
      <c r="AN36" s="83">
        <v>106</v>
      </c>
      <c r="AO36" s="63">
        <v>15</v>
      </c>
      <c r="AP36" s="14">
        <v>243089</v>
      </c>
      <c r="AQ36" s="64">
        <v>128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207</v>
      </c>
      <c r="B37" s="523">
        <v>23</v>
      </c>
      <c r="C37" s="524" t="s">
        <v>4444</v>
      </c>
      <c r="D37" s="525">
        <v>62</v>
      </c>
      <c r="E37" s="135">
        <v>20</v>
      </c>
      <c r="F37" s="499" t="s">
        <v>3687</v>
      </c>
      <c r="G37" s="136">
        <v>44</v>
      </c>
      <c r="H37" s="501">
        <v>24</v>
      </c>
      <c r="I37" s="431" t="s">
        <v>2909</v>
      </c>
      <c r="J37" s="432">
        <v>47</v>
      </c>
      <c r="K37" s="135">
        <v>18</v>
      </c>
      <c r="L37" t="s">
        <v>2157</v>
      </c>
      <c r="M37" s="136">
        <v>84</v>
      </c>
      <c r="N37" s="343">
        <v>26</v>
      </c>
      <c r="O37" s="343" t="s">
        <v>1404</v>
      </c>
      <c r="P37" s="343">
        <v>83</v>
      </c>
      <c r="Q37" s="302">
        <v>36</v>
      </c>
      <c r="R37" s="286" t="s">
        <v>660</v>
      </c>
      <c r="S37" s="303">
        <v>149</v>
      </c>
      <c r="T37" s="81">
        <v>16</v>
      </c>
      <c r="U37" s="292">
        <v>221335</v>
      </c>
      <c r="V37" s="83">
        <v>98</v>
      </c>
      <c r="W37" s="220">
        <v>28</v>
      </c>
      <c r="X37" s="11">
        <v>241573</v>
      </c>
      <c r="Y37" s="221">
        <v>162</v>
      </c>
      <c r="Z37" s="227">
        <v>17</v>
      </c>
      <c r="AA37" s="228">
        <v>163694</v>
      </c>
      <c r="AB37" s="229">
        <v>122</v>
      </c>
      <c r="AC37" s="63">
        <v>19</v>
      </c>
      <c r="AD37" s="14">
        <v>187457</v>
      </c>
      <c r="AE37" s="64">
        <v>184</v>
      </c>
      <c r="AF37" s="81">
        <v>14</v>
      </c>
      <c r="AG37" s="82">
        <v>183764</v>
      </c>
      <c r="AH37" s="83">
        <v>141</v>
      </c>
      <c r="AI37" s="63">
        <v>18</v>
      </c>
      <c r="AJ37" s="14">
        <v>207794</v>
      </c>
      <c r="AK37" s="64">
        <v>110</v>
      </c>
      <c r="AL37" s="81">
        <v>10</v>
      </c>
      <c r="AM37" s="82">
        <v>303270</v>
      </c>
      <c r="AN37" s="83">
        <v>151</v>
      </c>
      <c r="AO37" s="63">
        <v>24</v>
      </c>
      <c r="AP37" s="14">
        <v>225561</v>
      </c>
      <c r="AQ37" s="64">
        <v>75</v>
      </c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208</v>
      </c>
      <c r="B38" s="523">
        <v>8</v>
      </c>
      <c r="C38" s="524" t="s">
        <v>4445</v>
      </c>
      <c r="D38" s="525">
        <v>78</v>
      </c>
      <c r="E38" s="135">
        <v>5</v>
      </c>
      <c r="F38" s="499" t="s">
        <v>3688</v>
      </c>
      <c r="G38" s="136">
        <v>60</v>
      </c>
      <c r="H38" s="501">
        <v>3</v>
      </c>
      <c r="I38" s="431" t="s">
        <v>2910</v>
      </c>
      <c r="J38" s="432">
        <v>78</v>
      </c>
      <c r="K38" s="135">
        <v>3</v>
      </c>
      <c r="L38" t="s">
        <v>2158</v>
      </c>
      <c r="M38" s="136">
        <v>110</v>
      </c>
      <c r="N38" s="343">
        <v>12</v>
      </c>
      <c r="O38" s="343" t="s">
        <v>1405</v>
      </c>
      <c r="P38" s="343">
        <v>186</v>
      </c>
      <c r="Q38" s="302">
        <v>12</v>
      </c>
      <c r="R38" s="286" t="s">
        <v>661</v>
      </c>
      <c r="S38" s="303">
        <v>201</v>
      </c>
      <c r="T38" s="81">
        <v>4</v>
      </c>
      <c r="U38" s="292">
        <v>112950</v>
      </c>
      <c r="V38" s="83">
        <v>148</v>
      </c>
      <c r="W38" s="220">
        <v>2</v>
      </c>
      <c r="X38" s="11">
        <v>240450</v>
      </c>
      <c r="Y38" s="221">
        <v>473</v>
      </c>
      <c r="Z38" s="227">
        <v>3</v>
      </c>
      <c r="AA38" s="228">
        <v>151333</v>
      </c>
      <c r="AB38" s="229">
        <v>134</v>
      </c>
      <c r="AC38" s="63">
        <v>2</v>
      </c>
      <c r="AD38" s="14">
        <v>175500</v>
      </c>
      <c r="AE38" s="64">
        <v>153</v>
      </c>
      <c r="AF38" s="81">
        <v>4</v>
      </c>
      <c r="AG38" s="82">
        <v>112500</v>
      </c>
      <c r="AH38" s="83">
        <v>34</v>
      </c>
      <c r="AI38" s="63">
        <v>4</v>
      </c>
      <c r="AJ38" s="14">
        <v>215938</v>
      </c>
      <c r="AK38" s="64">
        <v>129</v>
      </c>
      <c r="AL38" s="81">
        <v>1</v>
      </c>
      <c r="AM38" s="82">
        <v>200000</v>
      </c>
      <c r="AN38" s="83">
        <v>67</v>
      </c>
      <c r="AO38" s="63">
        <v>6</v>
      </c>
      <c r="AP38" s="14">
        <v>153817</v>
      </c>
      <c r="AQ38" s="64">
        <v>147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209</v>
      </c>
      <c r="B39" s="523">
        <v>9</v>
      </c>
      <c r="C39" s="524" t="s">
        <v>4446</v>
      </c>
      <c r="D39" s="525">
        <v>98</v>
      </c>
      <c r="E39" s="135">
        <v>15</v>
      </c>
      <c r="F39" s="499" t="s">
        <v>3689</v>
      </c>
      <c r="G39" s="136">
        <v>58</v>
      </c>
      <c r="H39" s="501">
        <v>16</v>
      </c>
      <c r="I39" s="431" t="s">
        <v>2911</v>
      </c>
      <c r="J39" s="432">
        <v>62</v>
      </c>
      <c r="K39" s="135">
        <v>19</v>
      </c>
      <c r="L39" t="s">
        <v>2159</v>
      </c>
      <c r="M39" s="136">
        <v>88</v>
      </c>
      <c r="N39" s="343">
        <v>11</v>
      </c>
      <c r="O39" s="343" t="s">
        <v>1406</v>
      </c>
      <c r="P39" s="343">
        <v>114</v>
      </c>
      <c r="Q39" s="302">
        <v>10</v>
      </c>
      <c r="R39" s="286" t="s">
        <v>662</v>
      </c>
      <c r="S39" s="303">
        <v>179</v>
      </c>
      <c r="T39" s="81">
        <v>12</v>
      </c>
      <c r="U39" s="292">
        <v>135612</v>
      </c>
      <c r="V39" s="83">
        <v>124</v>
      </c>
      <c r="W39" s="220">
        <v>12</v>
      </c>
      <c r="X39" s="11">
        <v>131067</v>
      </c>
      <c r="Y39" s="221">
        <v>175</v>
      </c>
      <c r="Z39" s="227">
        <v>12</v>
      </c>
      <c r="AA39" s="228">
        <v>111325</v>
      </c>
      <c r="AB39" s="229">
        <v>123</v>
      </c>
      <c r="AC39" s="63">
        <v>7</v>
      </c>
      <c r="AD39" s="14">
        <v>94100</v>
      </c>
      <c r="AE39" s="64">
        <v>49</v>
      </c>
      <c r="AF39" s="81">
        <v>5</v>
      </c>
      <c r="AG39" s="82">
        <v>136980</v>
      </c>
      <c r="AH39" s="83">
        <v>134</v>
      </c>
      <c r="AI39" s="63">
        <v>8</v>
      </c>
      <c r="AJ39" s="14">
        <v>148906</v>
      </c>
      <c r="AK39" s="64">
        <v>143</v>
      </c>
      <c r="AL39" s="81">
        <v>10</v>
      </c>
      <c r="AM39" s="82">
        <v>162380</v>
      </c>
      <c r="AN39" s="83">
        <v>146</v>
      </c>
      <c r="AO39" s="63">
        <v>8</v>
      </c>
      <c r="AP39" s="14">
        <v>176975</v>
      </c>
      <c r="AQ39" s="64">
        <v>113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210</v>
      </c>
      <c r="B40" s="523">
        <v>155</v>
      </c>
      <c r="C40" s="524" t="s">
        <v>4447</v>
      </c>
      <c r="D40" s="525">
        <v>51</v>
      </c>
      <c r="E40" s="135">
        <v>169</v>
      </c>
      <c r="F40" s="499" t="s">
        <v>3690</v>
      </c>
      <c r="G40" s="136">
        <v>43</v>
      </c>
      <c r="H40" s="501">
        <v>174</v>
      </c>
      <c r="I40" s="431" t="s">
        <v>2912</v>
      </c>
      <c r="J40" s="432">
        <v>47</v>
      </c>
      <c r="K40" s="135">
        <v>184</v>
      </c>
      <c r="L40" t="s">
        <v>2160</v>
      </c>
      <c r="M40" s="136">
        <v>52</v>
      </c>
      <c r="N40" s="343">
        <v>172</v>
      </c>
      <c r="O40" s="343" t="s">
        <v>1407</v>
      </c>
      <c r="P40" s="343">
        <v>112</v>
      </c>
      <c r="Q40" s="302">
        <v>185</v>
      </c>
      <c r="R40" s="286" t="s">
        <v>663</v>
      </c>
      <c r="S40" s="303">
        <v>96</v>
      </c>
      <c r="T40" s="81">
        <v>118</v>
      </c>
      <c r="U40" s="292">
        <v>134295</v>
      </c>
      <c r="V40" s="83">
        <v>123</v>
      </c>
      <c r="W40" s="220">
        <v>133</v>
      </c>
      <c r="X40" s="11">
        <v>125469</v>
      </c>
      <c r="Y40" s="221">
        <v>115</v>
      </c>
      <c r="Z40" s="227">
        <v>126</v>
      </c>
      <c r="AA40" s="228">
        <v>114903</v>
      </c>
      <c r="AB40" s="229">
        <v>104</v>
      </c>
      <c r="AC40" s="63">
        <v>93</v>
      </c>
      <c r="AD40" s="14">
        <v>114275</v>
      </c>
      <c r="AE40" s="64">
        <v>152</v>
      </c>
      <c r="AF40" s="81">
        <v>94</v>
      </c>
      <c r="AG40" s="82">
        <v>146186</v>
      </c>
      <c r="AH40" s="83">
        <v>139</v>
      </c>
      <c r="AI40" s="63">
        <v>93</v>
      </c>
      <c r="AJ40" s="14">
        <v>146273</v>
      </c>
      <c r="AK40" s="64">
        <v>144</v>
      </c>
      <c r="AL40" s="81">
        <v>135</v>
      </c>
      <c r="AM40" s="82">
        <v>157880</v>
      </c>
      <c r="AN40" s="83">
        <v>118</v>
      </c>
      <c r="AO40" s="63">
        <v>193</v>
      </c>
      <c r="AP40" s="14">
        <v>162749</v>
      </c>
      <c r="AQ40" s="64">
        <v>104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s="37" t="s">
        <v>155</v>
      </c>
      <c r="B41" s="533">
        <v>6</v>
      </c>
      <c r="C41" s="527" t="s">
        <v>4448</v>
      </c>
      <c r="D41" s="528">
        <v>63</v>
      </c>
      <c r="E41" s="131">
        <v>4</v>
      </c>
      <c r="F41" s="37" t="s">
        <v>3691</v>
      </c>
      <c r="G41" s="132">
        <v>146</v>
      </c>
      <c r="H41" s="434">
        <v>5</v>
      </c>
      <c r="I41" s="434" t="s">
        <v>2913</v>
      </c>
      <c r="J41" s="435">
        <v>33</v>
      </c>
      <c r="K41" s="135">
        <v>5</v>
      </c>
      <c r="L41" t="s">
        <v>2161</v>
      </c>
      <c r="M41" s="136">
        <v>29</v>
      </c>
      <c r="N41" s="140">
        <v>8</v>
      </c>
      <c r="O41" s="140" t="s">
        <v>1408</v>
      </c>
      <c r="P41" s="141">
        <v>169</v>
      </c>
      <c r="Q41" s="304">
        <v>2</v>
      </c>
      <c r="R41" s="305" t="s">
        <v>664</v>
      </c>
      <c r="S41" s="306">
        <v>74</v>
      </c>
      <c r="T41" s="84">
        <v>8</v>
      </c>
      <c r="U41" s="293">
        <v>174025</v>
      </c>
      <c r="V41" s="86">
        <v>261</v>
      </c>
      <c r="W41" s="260">
        <v>5</v>
      </c>
      <c r="X41" s="261">
        <v>178380</v>
      </c>
      <c r="Y41" s="262">
        <v>93</v>
      </c>
      <c r="Z41" s="263">
        <v>3</v>
      </c>
      <c r="AA41" s="264">
        <v>125633</v>
      </c>
      <c r="AB41" s="265">
        <v>407</v>
      </c>
      <c r="AC41" s="65">
        <v>6</v>
      </c>
      <c r="AD41" s="15">
        <v>169250</v>
      </c>
      <c r="AE41" s="66">
        <v>327</v>
      </c>
      <c r="AF41" s="84">
        <v>3</v>
      </c>
      <c r="AG41" s="85">
        <v>159500</v>
      </c>
      <c r="AH41" s="86">
        <v>168</v>
      </c>
      <c r="AI41" s="65">
        <v>5</v>
      </c>
      <c r="AJ41" s="15">
        <v>177380</v>
      </c>
      <c r="AK41" s="66">
        <v>252</v>
      </c>
      <c r="AL41" s="84">
        <v>3</v>
      </c>
      <c r="AM41" s="85">
        <v>181500</v>
      </c>
      <c r="AN41" s="86">
        <v>275</v>
      </c>
      <c r="AO41" s="65">
        <v>4</v>
      </c>
      <c r="AP41" s="15">
        <v>250475</v>
      </c>
      <c r="AQ41" s="66">
        <v>164</v>
      </c>
      <c r="AR41" s="84"/>
      <c r="AS41" s="85"/>
      <c r="AT41" s="86"/>
      <c r="AU41" s="131"/>
      <c r="AV41" s="37"/>
      <c r="AW41" s="132"/>
      <c r="AX41" s="139"/>
      <c r="AY41" s="140"/>
      <c r="AZ41" s="141"/>
      <c r="BA41" s="131"/>
      <c r="BB41" s="37"/>
      <c r="BC41" s="132"/>
      <c r="BD41" s="139"/>
      <c r="BE41" s="140"/>
      <c r="BF41" s="141"/>
      <c r="BG41" s="65"/>
      <c r="BH41" s="15"/>
      <c r="BI41" s="66"/>
    </row>
    <row r="42" spans="1:61" x14ac:dyDescent="0.2">
      <c r="B42" s="405"/>
      <c r="C42" s="502"/>
      <c r="D42" s="407"/>
      <c r="E42" s="135"/>
      <c r="F42" s="499"/>
      <c r="G42" s="136"/>
      <c r="H42" s="444"/>
      <c r="I42" s="444"/>
      <c r="J42" s="445"/>
      <c r="K42" s="452"/>
      <c r="L42" s="459"/>
      <c r="M42" s="453"/>
      <c r="N42" s="343"/>
      <c r="O42" s="343"/>
      <c r="P42" s="342"/>
      <c r="Q42" s="286"/>
      <c r="R42" s="286"/>
      <c r="S42" s="286"/>
      <c r="T42" s="81"/>
      <c r="U42" s="292"/>
      <c r="V42" s="83"/>
      <c r="W42" s="135"/>
      <c r="Y42" s="136"/>
      <c r="Z42" s="145"/>
      <c r="AA42" s="146"/>
      <c r="AB42" s="147"/>
      <c r="AC42" s="63"/>
      <c r="AE42" s="64"/>
      <c r="AF42" s="81"/>
      <c r="AG42" s="82"/>
      <c r="AH42" s="83"/>
      <c r="AI42" s="135"/>
      <c r="AK42" s="136"/>
      <c r="AL42" s="145"/>
      <c r="AM42" s="146"/>
      <c r="AN42" s="147"/>
      <c r="AO42" s="63"/>
      <c r="AQ42" s="64"/>
      <c r="AR42" s="145"/>
      <c r="AS42" s="146"/>
      <c r="AT42" s="147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s="21" t="s">
        <v>123</v>
      </c>
      <c r="B43" s="405"/>
      <c r="C43" s="502"/>
      <c r="D43" s="407"/>
      <c r="E43" s="135"/>
      <c r="F43" s="499"/>
      <c r="G43" s="136"/>
      <c r="H43" s="502"/>
      <c r="I43" s="406"/>
      <c r="J43" s="407"/>
      <c r="K43" s="135"/>
      <c r="M43" s="136"/>
      <c r="N43" s="343"/>
      <c r="O43" s="343"/>
      <c r="P43" s="147"/>
      <c r="Q43" s="286"/>
      <c r="R43" s="286"/>
      <c r="S43" s="286"/>
      <c r="T43" s="87"/>
      <c r="U43" s="294"/>
      <c r="V43" s="89"/>
      <c r="W43" s="100"/>
      <c r="X43" s="21"/>
      <c r="Y43" s="101"/>
      <c r="Z43" s="126"/>
      <c r="AA43" s="127"/>
      <c r="AB43" s="128"/>
      <c r="AC43" s="67"/>
      <c r="AD43" s="3"/>
      <c r="AE43" s="68"/>
      <c r="AF43" s="87"/>
      <c r="AG43" s="88"/>
      <c r="AH43" s="89"/>
      <c r="AI43" s="107"/>
      <c r="AJ43" s="7"/>
      <c r="AK43" s="108"/>
      <c r="AL43" s="114"/>
      <c r="AM43" s="115"/>
      <c r="AN43" s="116"/>
      <c r="AO43" s="107"/>
      <c r="AP43" s="7"/>
      <c r="AQ43" s="108"/>
      <c r="AR43" s="148"/>
      <c r="AS43" s="149"/>
      <c r="AT43" s="150"/>
      <c r="AU43" s="129"/>
      <c r="AV43" s="17"/>
      <c r="AW43" s="130"/>
      <c r="AX43" s="148"/>
      <c r="AY43" s="149"/>
      <c r="AZ43" s="150"/>
      <c r="BA43" s="129"/>
      <c r="BB43" s="17"/>
      <c r="BC43" s="130"/>
      <c r="BD43" s="148"/>
      <c r="BE43" s="149"/>
      <c r="BF43" s="150"/>
      <c r="BG43" s="63"/>
      <c r="BI43" s="64"/>
    </row>
    <row r="44" spans="1:61" x14ac:dyDescent="0.2">
      <c r="A44" s="19">
        <f ca="1">TODAY()</f>
        <v>44208</v>
      </c>
      <c r="B44" s="477">
        <v>2020</v>
      </c>
      <c r="C44" s="500"/>
      <c r="D44" s="348"/>
      <c r="E44" s="457">
        <v>2019</v>
      </c>
      <c r="F44" s="503"/>
      <c r="G44" s="458"/>
      <c r="H44" s="500">
        <v>2018</v>
      </c>
      <c r="I44" s="406"/>
      <c r="J44" s="407"/>
      <c r="K44" s="457">
        <v>2017</v>
      </c>
      <c r="M44" s="136"/>
      <c r="N44" s="347">
        <v>2016</v>
      </c>
      <c r="O44" s="347"/>
      <c r="P44" s="348"/>
      <c r="Q44" s="297">
        <v>2015</v>
      </c>
      <c r="R44" s="297"/>
      <c r="S44" s="297"/>
      <c r="T44" s="87">
        <v>2014</v>
      </c>
      <c r="U44" s="294"/>
      <c r="V44" s="89"/>
      <c r="W44" s="67">
        <v>2013</v>
      </c>
      <c r="X44" s="3"/>
      <c r="Y44" s="68"/>
      <c r="Z44" s="87">
        <v>2012</v>
      </c>
      <c r="AA44" s="88"/>
      <c r="AB44" s="89"/>
      <c r="AC44" s="67">
        <v>2011</v>
      </c>
      <c r="AD44" s="3"/>
      <c r="AE44" s="68"/>
      <c r="AF44" s="87">
        <v>2010</v>
      </c>
      <c r="AG44" s="88"/>
      <c r="AH44" s="89"/>
      <c r="AI44" s="169">
        <v>2009</v>
      </c>
      <c r="AJ44" s="109"/>
      <c r="AK44" s="110"/>
      <c r="AL44" s="174">
        <v>2008</v>
      </c>
      <c r="AM44" s="175"/>
      <c r="AN44" s="176"/>
      <c r="AO44" s="169">
        <v>2007</v>
      </c>
      <c r="AP44" s="109"/>
      <c r="AQ44" s="110"/>
      <c r="AR44" s="174">
        <v>2006</v>
      </c>
      <c r="AS44" s="175"/>
      <c r="AT44" s="176"/>
      <c r="AU44" s="67">
        <v>2005</v>
      </c>
      <c r="AV44" s="3"/>
      <c r="AW44" s="68"/>
      <c r="AX44" s="87">
        <v>2004</v>
      </c>
      <c r="AY44" s="88"/>
      <c r="AZ44" s="89"/>
      <c r="BA44" s="67">
        <v>2003</v>
      </c>
      <c r="BB44" s="3"/>
      <c r="BC44" s="68"/>
      <c r="BD44" s="87">
        <v>2002</v>
      </c>
      <c r="BE44" s="88"/>
      <c r="BF44" s="89"/>
      <c r="BG44" s="63"/>
      <c r="BI44" s="64"/>
    </row>
    <row r="45" spans="1:61" x14ac:dyDescent="0.2">
      <c r="B45" s="477" t="s">
        <v>262</v>
      </c>
      <c r="C45" s="500" t="s">
        <v>263</v>
      </c>
      <c r="D45" s="348" t="s">
        <v>264</v>
      </c>
      <c r="E45" s="457" t="s">
        <v>262</v>
      </c>
      <c r="F45" s="503" t="s">
        <v>263</v>
      </c>
      <c r="G45" s="458" t="s">
        <v>264</v>
      </c>
      <c r="H45" s="231" t="s">
        <v>262</v>
      </c>
      <c r="I45" s="231" t="s">
        <v>263</v>
      </c>
      <c r="J45" s="232" t="s">
        <v>264</v>
      </c>
      <c r="K45" s="257" t="s">
        <v>262</v>
      </c>
      <c r="L45" s="258" t="s">
        <v>263</v>
      </c>
      <c r="M45" s="259" t="s">
        <v>264</v>
      </c>
      <c r="N45" s="231" t="s">
        <v>262</v>
      </c>
      <c r="O45" s="231" t="s">
        <v>263</v>
      </c>
      <c r="P45" s="232" t="s">
        <v>264</v>
      </c>
      <c r="Q45" s="297" t="s">
        <v>262</v>
      </c>
      <c r="R45" s="297" t="s">
        <v>263</v>
      </c>
      <c r="S45" s="297" t="s">
        <v>264</v>
      </c>
      <c r="T45" s="72" t="s">
        <v>262</v>
      </c>
      <c r="U45" s="289" t="s">
        <v>263</v>
      </c>
      <c r="V45" s="74" t="s">
        <v>264</v>
      </c>
      <c r="W45" s="57" t="s">
        <v>262</v>
      </c>
      <c r="X45" s="46" t="s">
        <v>263</v>
      </c>
      <c r="Y45" s="58" t="s">
        <v>264</v>
      </c>
      <c r="Z45" s="72" t="s">
        <v>262</v>
      </c>
      <c r="AA45" s="73" t="s">
        <v>263</v>
      </c>
      <c r="AB45" s="74" t="s">
        <v>264</v>
      </c>
      <c r="AC45" s="239" t="s">
        <v>262</v>
      </c>
      <c r="AD45" s="240" t="s">
        <v>263</v>
      </c>
      <c r="AE45" s="241" t="s">
        <v>264</v>
      </c>
      <c r="AF45" s="242" t="s">
        <v>262</v>
      </c>
      <c r="AG45" s="243" t="s">
        <v>263</v>
      </c>
      <c r="AH45" s="244" t="s">
        <v>264</v>
      </c>
      <c r="AI45" s="105" t="s">
        <v>262</v>
      </c>
      <c r="AJ45" s="10" t="s">
        <v>263</v>
      </c>
      <c r="AK45" s="106" t="s">
        <v>264</v>
      </c>
      <c r="AL45" s="120" t="s">
        <v>262</v>
      </c>
      <c r="AM45" s="121" t="s">
        <v>263</v>
      </c>
      <c r="AN45" s="122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57" t="s">
        <v>262</v>
      </c>
      <c r="AV45" s="46" t="s">
        <v>263</v>
      </c>
      <c r="AW45" s="58" t="s">
        <v>264</v>
      </c>
      <c r="AX45" s="72" t="s">
        <v>262</v>
      </c>
      <c r="AY45" s="73" t="s">
        <v>263</v>
      </c>
      <c r="AZ45" s="74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63"/>
      <c r="BI45" s="64"/>
    </row>
    <row r="46" spans="1:61" x14ac:dyDescent="0.2">
      <c r="A46" s="199" t="s">
        <v>241</v>
      </c>
      <c r="B46" s="436">
        <v>681</v>
      </c>
      <c r="C46" s="550" t="s">
        <v>4472</v>
      </c>
      <c r="D46" s="551">
        <v>47</v>
      </c>
      <c r="E46" s="255">
        <v>713</v>
      </c>
      <c r="F46" s="35" t="s">
        <v>3714</v>
      </c>
      <c r="G46" s="256">
        <v>55</v>
      </c>
      <c r="H46" s="437">
        <v>772</v>
      </c>
      <c r="I46" s="437" t="s">
        <v>2935</v>
      </c>
      <c r="J46" s="438">
        <v>72</v>
      </c>
      <c r="K46" s="255">
        <v>101</v>
      </c>
      <c r="L46" s="35" t="s">
        <v>2195</v>
      </c>
      <c r="M46" s="256">
        <v>67</v>
      </c>
      <c r="N46" s="231">
        <v>679</v>
      </c>
      <c r="O46" s="231" t="s">
        <v>1433</v>
      </c>
      <c r="P46" s="232">
        <v>107</v>
      </c>
      <c r="Q46" s="307">
        <v>645</v>
      </c>
      <c r="R46" s="308">
        <v>115056</v>
      </c>
      <c r="S46" s="309">
        <v>117</v>
      </c>
      <c r="T46" s="75">
        <v>580</v>
      </c>
      <c r="U46" s="290">
        <v>116198</v>
      </c>
      <c r="V46" s="77">
        <v>120</v>
      </c>
      <c r="W46" s="255">
        <v>555</v>
      </c>
      <c r="X46" s="35">
        <v>119291</v>
      </c>
      <c r="Y46" s="256">
        <v>135</v>
      </c>
      <c r="Z46" s="224">
        <v>493</v>
      </c>
      <c r="AA46" s="225">
        <v>115388</v>
      </c>
      <c r="AB46" s="226">
        <v>126</v>
      </c>
      <c r="AC46" s="90">
        <v>410</v>
      </c>
      <c r="AD46" s="28">
        <v>102550</v>
      </c>
      <c r="AE46" s="91">
        <v>137</v>
      </c>
      <c r="AF46" s="96">
        <v>450</v>
      </c>
      <c r="AG46" s="95">
        <v>121588</v>
      </c>
      <c r="AH46" s="97">
        <v>121</v>
      </c>
      <c r="AI46" s="90">
        <v>471</v>
      </c>
      <c r="AJ46" s="28">
        <v>112158</v>
      </c>
      <c r="AK46" s="91">
        <v>110</v>
      </c>
      <c r="AL46" s="96">
        <v>534</v>
      </c>
      <c r="AM46" s="95">
        <v>121525</v>
      </c>
      <c r="AN46" s="97">
        <v>108</v>
      </c>
      <c r="AO46" s="90">
        <v>757</v>
      </c>
      <c r="AP46" s="28">
        <v>124087</v>
      </c>
      <c r="AQ46" s="91">
        <v>109</v>
      </c>
      <c r="AR46" s="151"/>
      <c r="AS46" s="152"/>
      <c r="AT46" s="153"/>
      <c r="AU46" s="133"/>
      <c r="AV46" s="44"/>
      <c r="AW46" s="134"/>
      <c r="AX46" s="142"/>
      <c r="AY46" s="143"/>
      <c r="AZ46" s="144"/>
      <c r="BA46" s="133"/>
      <c r="BB46" s="44"/>
      <c r="BC46" s="134"/>
      <c r="BD46" s="142"/>
      <c r="BE46" s="143"/>
      <c r="BF46" s="144"/>
      <c r="BG46" s="137"/>
      <c r="BH46" s="41"/>
      <c r="BI46" s="138"/>
    </row>
    <row r="47" spans="1:61" x14ac:dyDescent="0.2">
      <c r="A47" t="s">
        <v>214</v>
      </c>
      <c r="B47" s="430">
        <v>8</v>
      </c>
      <c r="C47" s="524" t="s">
        <v>4450</v>
      </c>
      <c r="D47" s="525">
        <v>50</v>
      </c>
      <c r="E47" s="135">
        <v>9</v>
      </c>
      <c r="F47" s="499" t="s">
        <v>3693</v>
      </c>
      <c r="G47" s="136">
        <v>46</v>
      </c>
      <c r="H47" s="501">
        <v>7</v>
      </c>
      <c r="I47" s="431" t="s">
        <v>2914</v>
      </c>
      <c r="J47" s="431">
        <v>48</v>
      </c>
      <c r="K47" s="135">
        <v>1</v>
      </c>
      <c r="L47" t="s">
        <v>2183</v>
      </c>
      <c r="M47" s="136">
        <v>8</v>
      </c>
      <c r="N47" s="343">
        <v>8</v>
      </c>
      <c r="O47" s="343" t="s">
        <v>1410</v>
      </c>
      <c r="P47" s="343">
        <v>174</v>
      </c>
      <c r="Q47" s="302">
        <v>7</v>
      </c>
      <c r="R47" s="286" t="s">
        <v>665</v>
      </c>
      <c r="S47" s="286">
        <v>145</v>
      </c>
      <c r="T47" s="81">
        <v>8</v>
      </c>
      <c r="U47" s="292">
        <v>158500</v>
      </c>
      <c r="V47" s="83">
        <v>129</v>
      </c>
      <c r="W47" s="135">
        <v>7</v>
      </c>
      <c r="X47">
        <v>145400</v>
      </c>
      <c r="Y47" s="136">
        <v>96</v>
      </c>
      <c r="Z47" s="145">
        <v>7</v>
      </c>
      <c r="AA47" s="146">
        <v>137271</v>
      </c>
      <c r="AB47" s="147">
        <v>38</v>
      </c>
      <c r="AC47" s="63">
        <v>4</v>
      </c>
      <c r="AD47" s="14">
        <v>118225</v>
      </c>
      <c r="AE47" s="64">
        <v>55</v>
      </c>
      <c r="AF47" s="81">
        <v>3</v>
      </c>
      <c r="AG47" s="82">
        <v>258167</v>
      </c>
      <c r="AH47" s="83">
        <v>67</v>
      </c>
      <c r="AI47" s="63">
        <v>5</v>
      </c>
      <c r="AJ47" s="14">
        <v>223500</v>
      </c>
      <c r="AK47" s="64">
        <v>132</v>
      </c>
      <c r="AL47" s="81">
        <v>6</v>
      </c>
      <c r="AM47" s="82">
        <v>208317</v>
      </c>
      <c r="AN47" s="83">
        <v>76</v>
      </c>
      <c r="AO47" s="63">
        <v>12</v>
      </c>
      <c r="AP47" s="14">
        <v>165233</v>
      </c>
      <c r="AQ47" s="64">
        <v>104</v>
      </c>
      <c r="AR47" s="81"/>
      <c r="AS47" s="82"/>
      <c r="AT47" s="83"/>
      <c r="AU47" s="135"/>
      <c r="AW47" s="136"/>
      <c r="AX47" s="145"/>
      <c r="AY47" s="146"/>
      <c r="AZ47" s="147"/>
      <c r="BA47" s="135"/>
      <c r="BC47" s="136"/>
      <c r="BD47" s="145"/>
      <c r="BE47" s="146"/>
      <c r="BF47" s="147"/>
      <c r="BG47" s="63"/>
      <c r="BI47" s="64"/>
    </row>
    <row r="48" spans="1:61" x14ac:dyDescent="0.2">
      <c r="A48" t="s">
        <v>215</v>
      </c>
      <c r="B48" s="523">
        <v>4</v>
      </c>
      <c r="C48" s="524" t="s">
        <v>4451</v>
      </c>
      <c r="D48" s="525">
        <v>91</v>
      </c>
      <c r="E48" s="135">
        <v>6</v>
      </c>
      <c r="F48" s="499" t="s">
        <v>3694</v>
      </c>
      <c r="G48" s="136">
        <v>21</v>
      </c>
      <c r="H48" s="501">
        <v>5</v>
      </c>
      <c r="I48" s="431" t="s">
        <v>2915</v>
      </c>
      <c r="J48" s="431">
        <v>12</v>
      </c>
      <c r="K48" s="135">
        <v>0</v>
      </c>
      <c r="L48" t="s">
        <v>270</v>
      </c>
      <c r="M48" s="136">
        <v>0</v>
      </c>
      <c r="N48" s="343">
        <v>3</v>
      </c>
      <c r="O48" s="343" t="s">
        <v>1411</v>
      </c>
      <c r="P48" s="343">
        <v>41</v>
      </c>
      <c r="Q48" s="302">
        <v>3</v>
      </c>
      <c r="R48" s="286" t="s">
        <v>666</v>
      </c>
      <c r="S48" s="286">
        <v>41</v>
      </c>
      <c r="T48" s="81">
        <v>5</v>
      </c>
      <c r="U48" s="292">
        <v>258962</v>
      </c>
      <c r="V48" s="83">
        <v>98</v>
      </c>
      <c r="W48" s="135">
        <v>5</v>
      </c>
      <c r="X48">
        <v>133480</v>
      </c>
      <c r="Y48" s="136">
        <v>102</v>
      </c>
      <c r="Z48" s="145">
        <v>3</v>
      </c>
      <c r="AA48" s="146">
        <v>101633</v>
      </c>
      <c r="AB48" s="147">
        <v>197</v>
      </c>
      <c r="AC48" s="63">
        <v>1</v>
      </c>
      <c r="AD48" s="14">
        <v>80000</v>
      </c>
      <c r="AE48" s="64">
        <v>47</v>
      </c>
      <c r="AF48" s="81">
        <v>1</v>
      </c>
      <c r="AG48" s="82">
        <v>85000</v>
      </c>
      <c r="AH48" s="83">
        <v>3</v>
      </c>
      <c r="AI48" s="63">
        <v>0</v>
      </c>
      <c r="AJ48" s="14"/>
      <c r="AK48" s="64"/>
      <c r="AL48" s="81">
        <v>1</v>
      </c>
      <c r="AM48" s="82">
        <v>56100</v>
      </c>
      <c r="AN48" s="83">
        <v>4</v>
      </c>
      <c r="AO48" s="63">
        <v>1</v>
      </c>
      <c r="AP48" s="14">
        <v>123379</v>
      </c>
      <c r="AQ48" s="64">
        <v>2</v>
      </c>
      <c r="AR48" s="81"/>
      <c r="AS48" s="82"/>
      <c r="AT48" s="83"/>
      <c r="AU48" s="135"/>
      <c r="AW48" s="136"/>
      <c r="AX48" s="145"/>
      <c r="AY48" s="146"/>
      <c r="AZ48" s="147"/>
      <c r="BA48" s="135"/>
      <c r="BC48" s="136"/>
      <c r="BD48" s="145"/>
      <c r="BE48" s="146"/>
      <c r="BF48" s="147"/>
      <c r="BG48" s="63"/>
      <c r="BI48" s="64"/>
    </row>
    <row r="49" spans="1:61" x14ac:dyDescent="0.2">
      <c r="A49" t="s">
        <v>232</v>
      </c>
      <c r="B49" s="523">
        <v>18</v>
      </c>
      <c r="C49" s="524" t="s">
        <v>4452</v>
      </c>
      <c r="D49" s="525">
        <v>65</v>
      </c>
      <c r="E49" s="135">
        <v>21</v>
      </c>
      <c r="F49" s="499" t="s">
        <v>3695</v>
      </c>
      <c r="G49" s="136">
        <v>51</v>
      </c>
      <c r="H49" s="501">
        <v>20</v>
      </c>
      <c r="I49" s="431" t="s">
        <v>2916</v>
      </c>
      <c r="J49" s="431">
        <v>52</v>
      </c>
      <c r="K49" s="135">
        <v>3</v>
      </c>
      <c r="L49" t="s">
        <v>2184</v>
      </c>
      <c r="M49" s="136">
        <v>20</v>
      </c>
      <c r="N49" s="343">
        <v>18</v>
      </c>
      <c r="O49" s="343" t="s">
        <v>1412</v>
      </c>
      <c r="P49" s="343">
        <v>66</v>
      </c>
      <c r="Q49" s="302">
        <v>18</v>
      </c>
      <c r="R49" s="286" t="s">
        <v>667</v>
      </c>
      <c r="S49" s="286">
        <v>140</v>
      </c>
      <c r="T49" s="81">
        <v>19</v>
      </c>
      <c r="U49" s="292">
        <v>161884</v>
      </c>
      <c r="V49" s="83">
        <v>115</v>
      </c>
      <c r="W49" s="135">
        <v>14</v>
      </c>
      <c r="X49">
        <v>86320</v>
      </c>
      <c r="Y49" s="136">
        <v>136</v>
      </c>
      <c r="Z49" s="145">
        <v>13</v>
      </c>
      <c r="AA49" s="146">
        <v>107454</v>
      </c>
      <c r="AB49" s="147">
        <v>179</v>
      </c>
      <c r="AC49" s="63">
        <v>8</v>
      </c>
      <c r="AD49" s="14">
        <v>97050</v>
      </c>
      <c r="AE49" s="64">
        <v>180</v>
      </c>
      <c r="AF49" s="81">
        <v>9</v>
      </c>
      <c r="AG49" s="82">
        <v>152600</v>
      </c>
      <c r="AH49" s="83">
        <v>110</v>
      </c>
      <c r="AI49" s="63">
        <v>12</v>
      </c>
      <c r="AJ49" s="14">
        <v>145800</v>
      </c>
      <c r="AK49" s="64">
        <v>108</v>
      </c>
      <c r="AL49" s="81">
        <v>19</v>
      </c>
      <c r="AM49" s="82">
        <v>129456</v>
      </c>
      <c r="AN49" s="83">
        <v>130</v>
      </c>
      <c r="AO49" s="63">
        <v>11</v>
      </c>
      <c r="AP49" s="14">
        <v>148286</v>
      </c>
      <c r="AQ49" s="64">
        <v>145</v>
      </c>
      <c r="AR49" s="81"/>
      <c r="AS49" s="82"/>
      <c r="AT49" s="83"/>
      <c r="AU49" s="135"/>
      <c r="AW49" s="136"/>
      <c r="AX49" s="145"/>
      <c r="AY49" s="146"/>
      <c r="AZ49" s="147"/>
      <c r="BA49" s="135"/>
      <c r="BC49" s="136"/>
      <c r="BD49" s="145"/>
      <c r="BE49" s="146"/>
      <c r="BF49" s="147"/>
      <c r="BG49" s="63"/>
      <c r="BI49" s="64"/>
    </row>
    <row r="50" spans="1:61" x14ac:dyDescent="0.2">
      <c r="A50" t="s">
        <v>216</v>
      </c>
      <c r="B50" s="523">
        <v>0</v>
      </c>
      <c r="C50" s="524" t="s">
        <v>270</v>
      </c>
      <c r="D50" s="525">
        <v>0</v>
      </c>
      <c r="E50" s="135">
        <v>1</v>
      </c>
      <c r="F50" s="499" t="s">
        <v>3291</v>
      </c>
      <c r="G50" s="136">
        <v>6</v>
      </c>
      <c r="H50" s="501">
        <v>0</v>
      </c>
      <c r="I50" s="431" t="s">
        <v>270</v>
      </c>
      <c r="J50" s="431">
        <v>0</v>
      </c>
      <c r="K50" s="135">
        <v>0</v>
      </c>
      <c r="L50" t="s">
        <v>270</v>
      </c>
      <c r="M50" s="136">
        <v>0</v>
      </c>
      <c r="N50" s="343">
        <v>0</v>
      </c>
      <c r="O50" s="343" t="s">
        <v>270</v>
      </c>
      <c r="P50" s="343">
        <v>0</v>
      </c>
      <c r="Q50" s="302">
        <v>3</v>
      </c>
      <c r="R50" s="286" t="s">
        <v>483</v>
      </c>
      <c r="S50" s="286">
        <v>166</v>
      </c>
      <c r="T50" s="81">
        <v>0</v>
      </c>
      <c r="U50" s="292">
        <v>0</v>
      </c>
      <c r="V50" s="83">
        <v>0</v>
      </c>
      <c r="W50" s="135">
        <v>2</v>
      </c>
      <c r="X50">
        <v>79525</v>
      </c>
      <c r="Y50" s="136">
        <v>71</v>
      </c>
      <c r="Z50" s="145">
        <v>1</v>
      </c>
      <c r="AA50" s="146">
        <v>205000</v>
      </c>
      <c r="AB50" s="147">
        <v>76</v>
      </c>
      <c r="AC50" s="63">
        <v>1</v>
      </c>
      <c r="AD50" s="14">
        <v>54000</v>
      </c>
      <c r="AE50" s="64">
        <v>239</v>
      </c>
      <c r="AF50" s="81">
        <v>1</v>
      </c>
      <c r="AG50" s="82">
        <v>75000</v>
      </c>
      <c r="AH50" s="83">
        <v>246</v>
      </c>
      <c r="AI50" s="63">
        <v>0</v>
      </c>
      <c r="AJ50" s="14"/>
      <c r="AK50" s="64"/>
      <c r="AL50" s="81">
        <v>3</v>
      </c>
      <c r="AM50" s="82">
        <v>132833</v>
      </c>
      <c r="AN50" s="83">
        <v>40</v>
      </c>
      <c r="AO50" s="63">
        <v>1</v>
      </c>
      <c r="AP50" s="14">
        <v>104000</v>
      </c>
      <c r="AQ50" s="64">
        <v>4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217</v>
      </c>
      <c r="B51" s="523">
        <v>1</v>
      </c>
      <c r="C51" s="524" t="s">
        <v>3508</v>
      </c>
      <c r="D51" s="525">
        <v>36</v>
      </c>
      <c r="E51" s="135">
        <v>1</v>
      </c>
      <c r="F51" s="499" t="s">
        <v>3292</v>
      </c>
      <c r="G51" s="136">
        <v>135</v>
      </c>
      <c r="H51" s="501">
        <v>1</v>
      </c>
      <c r="I51" s="431" t="s">
        <v>2883</v>
      </c>
      <c r="J51" s="431">
        <v>25</v>
      </c>
      <c r="K51" s="135">
        <v>0</v>
      </c>
      <c r="L51" t="s">
        <v>270</v>
      </c>
      <c r="M51" s="136">
        <v>0</v>
      </c>
      <c r="N51" s="343">
        <v>3</v>
      </c>
      <c r="O51" s="343" t="s">
        <v>1413</v>
      </c>
      <c r="P51" s="343">
        <v>59</v>
      </c>
      <c r="Q51" s="302">
        <v>6</v>
      </c>
      <c r="R51" s="286" t="s">
        <v>668</v>
      </c>
      <c r="S51" s="286">
        <v>64</v>
      </c>
      <c r="T51" s="81">
        <v>2</v>
      </c>
      <c r="U51" s="292">
        <v>204000</v>
      </c>
      <c r="V51" s="83">
        <v>104</v>
      </c>
      <c r="W51" s="135">
        <v>2</v>
      </c>
      <c r="X51">
        <v>140000</v>
      </c>
      <c r="Y51" s="136">
        <v>95</v>
      </c>
      <c r="Z51" s="145">
        <v>2</v>
      </c>
      <c r="AA51" s="146">
        <v>80500</v>
      </c>
      <c r="AB51" s="147">
        <v>66</v>
      </c>
      <c r="AC51" s="63">
        <v>2</v>
      </c>
      <c r="AD51" s="14">
        <v>102500</v>
      </c>
      <c r="AE51" s="64">
        <v>72</v>
      </c>
      <c r="AF51" s="81">
        <v>2</v>
      </c>
      <c r="AG51" s="82">
        <v>70750</v>
      </c>
      <c r="AH51" s="83">
        <v>49</v>
      </c>
      <c r="AI51" s="63">
        <v>0</v>
      </c>
      <c r="AJ51" s="14"/>
      <c r="AK51" s="64"/>
      <c r="AL51" s="81">
        <v>1</v>
      </c>
      <c r="AM51" s="82">
        <v>220000</v>
      </c>
      <c r="AN51" s="83">
        <v>135</v>
      </c>
      <c r="AO51" s="63">
        <v>2</v>
      </c>
      <c r="AP51" s="14">
        <v>145655</v>
      </c>
      <c r="AQ51" s="64">
        <v>4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233</v>
      </c>
      <c r="B52" s="523">
        <v>4</v>
      </c>
      <c r="C52" s="524" t="s">
        <v>4453</v>
      </c>
      <c r="D52" s="525">
        <v>38</v>
      </c>
      <c r="E52" s="135">
        <v>8</v>
      </c>
      <c r="F52" s="499" t="s">
        <v>3696</v>
      </c>
      <c r="G52" s="136">
        <v>34</v>
      </c>
      <c r="H52" s="501">
        <v>11</v>
      </c>
      <c r="I52" s="431" t="s">
        <v>2917</v>
      </c>
      <c r="J52" s="431">
        <v>50</v>
      </c>
      <c r="K52" s="135">
        <v>1</v>
      </c>
      <c r="L52" t="s">
        <v>1652</v>
      </c>
      <c r="M52" s="136">
        <v>45</v>
      </c>
      <c r="N52" s="343">
        <v>7</v>
      </c>
      <c r="O52" s="343" t="s">
        <v>1414</v>
      </c>
      <c r="P52" s="343">
        <v>72</v>
      </c>
      <c r="Q52" s="302">
        <v>5</v>
      </c>
      <c r="R52" s="286" t="s">
        <v>669</v>
      </c>
      <c r="S52" s="286">
        <v>55</v>
      </c>
      <c r="T52" s="81">
        <v>6</v>
      </c>
      <c r="U52" s="292">
        <v>118233</v>
      </c>
      <c r="V52" s="83">
        <v>300</v>
      </c>
      <c r="W52" s="135">
        <v>2</v>
      </c>
      <c r="X52">
        <v>215000</v>
      </c>
      <c r="Y52" s="136">
        <v>97</v>
      </c>
      <c r="Z52" s="145">
        <v>6</v>
      </c>
      <c r="AA52" s="146">
        <v>158000</v>
      </c>
      <c r="AB52" s="147">
        <v>266</v>
      </c>
      <c r="AC52" s="63">
        <v>2</v>
      </c>
      <c r="AD52" s="14">
        <v>82250</v>
      </c>
      <c r="AE52" s="64">
        <v>78</v>
      </c>
      <c r="AF52" s="81">
        <v>4</v>
      </c>
      <c r="AG52" s="82">
        <v>145612</v>
      </c>
      <c r="AH52" s="83">
        <v>56</v>
      </c>
      <c r="AI52" s="63">
        <v>4</v>
      </c>
      <c r="AJ52" s="14">
        <v>169150</v>
      </c>
      <c r="AK52" s="64">
        <v>113</v>
      </c>
      <c r="AL52" s="81">
        <v>2</v>
      </c>
      <c r="AM52" s="82">
        <v>106950</v>
      </c>
      <c r="AN52" s="83">
        <v>48</v>
      </c>
      <c r="AO52" s="63">
        <v>9</v>
      </c>
      <c r="AP52" s="14">
        <v>186189</v>
      </c>
      <c r="AQ52" s="64">
        <v>98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218</v>
      </c>
      <c r="B53" s="523">
        <v>2</v>
      </c>
      <c r="C53" s="524" t="s">
        <v>4454</v>
      </c>
      <c r="D53" s="525">
        <v>34</v>
      </c>
      <c r="E53" s="135">
        <v>3</v>
      </c>
      <c r="F53" s="499" t="s">
        <v>3506</v>
      </c>
      <c r="G53" s="136">
        <v>127</v>
      </c>
      <c r="H53" s="501">
        <v>6</v>
      </c>
      <c r="I53" s="431" t="s">
        <v>2918</v>
      </c>
      <c r="J53" s="431">
        <v>37</v>
      </c>
      <c r="K53" s="135">
        <v>0</v>
      </c>
      <c r="L53" t="s">
        <v>270</v>
      </c>
      <c r="M53" s="136">
        <v>0</v>
      </c>
      <c r="N53" s="343">
        <v>4</v>
      </c>
      <c r="O53" s="343" t="s">
        <v>1415</v>
      </c>
      <c r="P53" s="343">
        <v>168</v>
      </c>
      <c r="Q53" s="302">
        <v>4</v>
      </c>
      <c r="R53" s="286" t="s">
        <v>670</v>
      </c>
      <c r="S53" s="286">
        <v>55</v>
      </c>
      <c r="T53" s="81">
        <v>1</v>
      </c>
      <c r="U53" s="292">
        <v>162500</v>
      </c>
      <c r="V53" s="83">
        <v>39</v>
      </c>
      <c r="W53" s="135">
        <v>1</v>
      </c>
      <c r="X53">
        <v>122500</v>
      </c>
      <c r="Y53" s="136">
        <v>127</v>
      </c>
      <c r="Z53" s="145">
        <v>2</v>
      </c>
      <c r="AA53" s="146">
        <v>188488</v>
      </c>
      <c r="AB53" s="147">
        <v>107</v>
      </c>
      <c r="AC53" s="63">
        <v>2</v>
      </c>
      <c r="AD53" s="14">
        <v>211250</v>
      </c>
      <c r="AE53" s="64">
        <v>41</v>
      </c>
      <c r="AF53" s="81">
        <v>3</v>
      </c>
      <c r="AG53" s="82">
        <v>150000</v>
      </c>
      <c r="AH53" s="83">
        <v>192</v>
      </c>
      <c r="AI53" s="92">
        <v>2</v>
      </c>
      <c r="AJ53" s="93">
        <v>117500</v>
      </c>
      <c r="AK53" s="94">
        <v>51</v>
      </c>
      <c r="AL53" s="81">
        <v>3</v>
      </c>
      <c r="AM53" s="82">
        <v>169000</v>
      </c>
      <c r="AN53" s="83">
        <v>141</v>
      </c>
      <c r="AO53" s="63">
        <v>3</v>
      </c>
      <c r="AP53" s="14">
        <v>203300</v>
      </c>
      <c r="AQ53" s="64">
        <v>1069</v>
      </c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219</v>
      </c>
      <c r="B54" s="523">
        <v>5</v>
      </c>
      <c r="C54" s="524" t="s">
        <v>4455</v>
      </c>
      <c r="D54" s="525">
        <v>54</v>
      </c>
      <c r="E54" s="135">
        <v>3</v>
      </c>
      <c r="F54" s="499" t="s">
        <v>3697</v>
      </c>
      <c r="G54" s="136">
        <v>25</v>
      </c>
      <c r="H54" s="501">
        <v>3</v>
      </c>
      <c r="I54" s="431" t="s">
        <v>2752</v>
      </c>
      <c r="J54" s="431">
        <v>79</v>
      </c>
      <c r="K54" s="135">
        <v>1</v>
      </c>
      <c r="L54" t="s">
        <v>1805</v>
      </c>
      <c r="M54" s="136">
        <v>52</v>
      </c>
      <c r="N54" s="343">
        <v>4</v>
      </c>
      <c r="O54" s="343" t="s">
        <v>1416</v>
      </c>
      <c r="P54" s="343">
        <v>36</v>
      </c>
      <c r="Q54" s="302">
        <v>4</v>
      </c>
      <c r="R54" s="286" t="s">
        <v>307</v>
      </c>
      <c r="S54" s="286">
        <v>69</v>
      </c>
      <c r="T54" s="81">
        <v>5</v>
      </c>
      <c r="U54" s="292">
        <v>159900</v>
      </c>
      <c r="V54" s="83">
        <v>213</v>
      </c>
      <c r="W54" s="135">
        <v>6</v>
      </c>
      <c r="X54">
        <v>129250</v>
      </c>
      <c r="Y54" s="136">
        <v>60</v>
      </c>
      <c r="Z54" s="145">
        <v>3</v>
      </c>
      <c r="AA54" s="146">
        <v>87590</v>
      </c>
      <c r="AB54" s="147">
        <v>219</v>
      </c>
      <c r="AC54" s="63">
        <v>3</v>
      </c>
      <c r="AD54" s="14">
        <v>103633</v>
      </c>
      <c r="AE54" s="64">
        <v>110</v>
      </c>
      <c r="AF54" s="81">
        <v>3</v>
      </c>
      <c r="AG54" s="82">
        <v>117000</v>
      </c>
      <c r="AH54" s="83">
        <v>114</v>
      </c>
      <c r="AI54" s="63">
        <v>2</v>
      </c>
      <c r="AJ54" s="14">
        <v>169000</v>
      </c>
      <c r="AK54" s="64">
        <v>40</v>
      </c>
      <c r="AL54" s="81">
        <v>2</v>
      </c>
      <c r="AM54" s="82">
        <v>151250</v>
      </c>
      <c r="AN54" s="83">
        <v>84</v>
      </c>
      <c r="AO54" s="63">
        <v>5</v>
      </c>
      <c r="AP54" s="14">
        <v>116540</v>
      </c>
      <c r="AQ54" s="64">
        <v>84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234</v>
      </c>
      <c r="B55" s="523">
        <v>2</v>
      </c>
      <c r="C55" s="524" t="s">
        <v>3349</v>
      </c>
      <c r="D55" s="525">
        <v>50</v>
      </c>
      <c r="E55" s="135">
        <v>1</v>
      </c>
      <c r="F55" s="499" t="s">
        <v>3518</v>
      </c>
      <c r="G55" s="136">
        <v>2</v>
      </c>
      <c r="H55" s="501">
        <v>3</v>
      </c>
      <c r="I55" s="431" t="s">
        <v>2919</v>
      </c>
      <c r="J55" s="431">
        <v>12</v>
      </c>
      <c r="K55" s="135">
        <v>0</v>
      </c>
      <c r="L55" t="s">
        <v>270</v>
      </c>
      <c r="M55" s="136">
        <v>0</v>
      </c>
      <c r="N55" s="343">
        <v>2</v>
      </c>
      <c r="O55" s="343" t="s">
        <v>1223</v>
      </c>
      <c r="P55" s="343">
        <v>71</v>
      </c>
      <c r="Q55" s="302">
        <v>3</v>
      </c>
      <c r="R55" s="286" t="s">
        <v>671</v>
      </c>
      <c r="S55" s="286">
        <v>157</v>
      </c>
      <c r="T55" s="81">
        <v>2</v>
      </c>
      <c r="U55" s="292">
        <v>134150</v>
      </c>
      <c r="V55" s="83">
        <v>8</v>
      </c>
      <c r="W55" s="135">
        <v>2</v>
      </c>
      <c r="X55">
        <v>57650</v>
      </c>
      <c r="Y55" s="136">
        <v>46</v>
      </c>
      <c r="Z55" s="145">
        <v>1</v>
      </c>
      <c r="AA55" s="146">
        <v>155900</v>
      </c>
      <c r="AB55" s="147">
        <v>17</v>
      </c>
      <c r="AC55" s="63">
        <v>1</v>
      </c>
      <c r="AD55" s="14">
        <v>102500</v>
      </c>
      <c r="AE55" s="64">
        <v>253</v>
      </c>
      <c r="AF55" s="81">
        <v>1</v>
      </c>
      <c r="AG55" s="82">
        <v>78000</v>
      </c>
      <c r="AH55" s="83">
        <v>70</v>
      </c>
      <c r="AI55" s="63">
        <v>2</v>
      </c>
      <c r="AJ55" s="14">
        <v>87400</v>
      </c>
      <c r="AK55" s="64">
        <v>40</v>
      </c>
      <c r="AL55" s="81">
        <v>1</v>
      </c>
      <c r="AM55" s="82">
        <v>90000</v>
      </c>
      <c r="AN55" s="83">
        <v>49</v>
      </c>
      <c r="AO55" s="63">
        <v>1</v>
      </c>
      <c r="AP55" s="14">
        <v>70000</v>
      </c>
      <c r="AQ55" s="64">
        <v>128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240</v>
      </c>
      <c r="B56" s="523">
        <v>32</v>
      </c>
      <c r="C56" s="524" t="s">
        <v>4456</v>
      </c>
      <c r="D56" s="525">
        <v>31</v>
      </c>
      <c r="E56" s="135">
        <v>46</v>
      </c>
      <c r="F56" s="499" t="s">
        <v>3698</v>
      </c>
      <c r="G56" s="136">
        <v>37</v>
      </c>
      <c r="H56" s="501">
        <v>26</v>
      </c>
      <c r="I56" s="431" t="s">
        <v>2920</v>
      </c>
      <c r="J56" s="431">
        <v>37</v>
      </c>
      <c r="K56" s="135">
        <v>8</v>
      </c>
      <c r="L56" t="s">
        <v>2185</v>
      </c>
      <c r="M56" s="136">
        <v>56</v>
      </c>
      <c r="N56" s="343">
        <v>42</v>
      </c>
      <c r="O56" s="343" t="s">
        <v>1417</v>
      </c>
      <c r="P56" s="343">
        <v>97</v>
      </c>
      <c r="Q56" s="302">
        <v>33</v>
      </c>
      <c r="R56" s="286" t="s">
        <v>672</v>
      </c>
      <c r="S56" s="286">
        <v>128</v>
      </c>
      <c r="T56" s="81">
        <v>50</v>
      </c>
      <c r="U56" s="292">
        <v>127271</v>
      </c>
      <c r="V56" s="83">
        <v>169</v>
      </c>
      <c r="W56" s="135">
        <v>44</v>
      </c>
      <c r="X56">
        <v>148385</v>
      </c>
      <c r="Y56" s="136">
        <v>162</v>
      </c>
      <c r="Z56" s="145">
        <v>33</v>
      </c>
      <c r="AA56" s="146">
        <v>127685</v>
      </c>
      <c r="AB56" s="147">
        <v>202</v>
      </c>
      <c r="AC56" s="63">
        <v>30</v>
      </c>
      <c r="AD56" s="14">
        <v>101013</v>
      </c>
      <c r="AE56" s="64">
        <v>165</v>
      </c>
      <c r="AF56" s="81">
        <v>35</v>
      </c>
      <c r="AG56" s="82">
        <v>163870</v>
      </c>
      <c r="AH56" s="83">
        <v>141</v>
      </c>
      <c r="AI56" s="63">
        <v>28</v>
      </c>
      <c r="AJ56" s="14">
        <v>156704</v>
      </c>
      <c r="AK56" s="64">
        <v>166</v>
      </c>
      <c r="AL56" s="81">
        <v>22</v>
      </c>
      <c r="AM56" s="82">
        <v>135670</v>
      </c>
      <c r="AN56" s="83">
        <v>123</v>
      </c>
      <c r="AO56" s="63">
        <v>56</v>
      </c>
      <c r="AP56" s="14">
        <v>138466</v>
      </c>
      <c r="AQ56" s="64">
        <v>103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220</v>
      </c>
      <c r="B57" s="523">
        <v>10</v>
      </c>
      <c r="C57" s="524" t="s">
        <v>4457</v>
      </c>
      <c r="D57" s="525">
        <v>38</v>
      </c>
      <c r="E57" s="135">
        <v>9</v>
      </c>
      <c r="F57" s="499" t="s">
        <v>3699</v>
      </c>
      <c r="G57" s="136">
        <v>47</v>
      </c>
      <c r="H57" s="501">
        <v>11</v>
      </c>
      <c r="I57" s="431" t="s">
        <v>2921</v>
      </c>
      <c r="J57" s="431">
        <v>14</v>
      </c>
      <c r="K57" s="135">
        <v>1</v>
      </c>
      <c r="L57" t="s">
        <v>2186</v>
      </c>
      <c r="M57" s="136">
        <v>41</v>
      </c>
      <c r="N57" s="343">
        <v>13</v>
      </c>
      <c r="O57" s="343" t="s">
        <v>1418</v>
      </c>
      <c r="P57" s="343">
        <v>68</v>
      </c>
      <c r="Q57" s="302">
        <v>7</v>
      </c>
      <c r="R57" s="286" t="s">
        <v>673</v>
      </c>
      <c r="S57" s="286">
        <v>260</v>
      </c>
      <c r="T57" s="81">
        <v>8</v>
      </c>
      <c r="U57" s="292">
        <v>120188</v>
      </c>
      <c r="V57" s="83">
        <v>73</v>
      </c>
      <c r="W57" s="135">
        <v>8</v>
      </c>
      <c r="X57">
        <v>227771</v>
      </c>
      <c r="Y57" s="136">
        <v>160</v>
      </c>
      <c r="Z57" s="145">
        <v>7</v>
      </c>
      <c r="AA57" s="146">
        <v>135400</v>
      </c>
      <c r="AB57" s="147">
        <v>142</v>
      </c>
      <c r="AC57" s="63">
        <v>3</v>
      </c>
      <c r="AD57" s="14">
        <v>154000</v>
      </c>
      <c r="AE57" s="64">
        <v>138</v>
      </c>
      <c r="AF57" s="81">
        <v>8</v>
      </c>
      <c r="AG57" s="82">
        <v>114800</v>
      </c>
      <c r="AH57" s="83">
        <v>76</v>
      </c>
      <c r="AI57" s="63">
        <v>4</v>
      </c>
      <c r="AJ57" s="14">
        <v>215250</v>
      </c>
      <c r="AK57" s="64">
        <v>97</v>
      </c>
      <c r="AL57" s="81">
        <v>3</v>
      </c>
      <c r="AM57" s="82">
        <v>232333</v>
      </c>
      <c r="AN57" s="83">
        <v>175</v>
      </c>
      <c r="AO57" s="63">
        <v>7</v>
      </c>
      <c r="AP57" s="14">
        <v>218143</v>
      </c>
      <c r="AQ57" s="64">
        <v>70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221</v>
      </c>
      <c r="B58" s="523">
        <v>3</v>
      </c>
      <c r="C58" s="524" t="s">
        <v>4458</v>
      </c>
      <c r="D58" s="525">
        <v>59</v>
      </c>
      <c r="E58" s="135">
        <v>2</v>
      </c>
      <c r="F58" s="499" t="s">
        <v>3700</v>
      </c>
      <c r="G58" s="136">
        <v>14</v>
      </c>
      <c r="H58" s="501">
        <v>3</v>
      </c>
      <c r="I58" s="431" t="s">
        <v>2755</v>
      </c>
      <c r="J58" s="431">
        <v>75</v>
      </c>
      <c r="K58" s="135">
        <v>1</v>
      </c>
      <c r="L58" t="s">
        <v>1221</v>
      </c>
      <c r="M58" s="136">
        <v>1</v>
      </c>
      <c r="N58" s="343">
        <v>9</v>
      </c>
      <c r="O58" s="343" t="s">
        <v>1419</v>
      </c>
      <c r="P58" s="343">
        <v>84</v>
      </c>
      <c r="Q58" s="302">
        <v>5</v>
      </c>
      <c r="R58" s="286" t="s">
        <v>674</v>
      </c>
      <c r="S58" s="286">
        <v>75</v>
      </c>
      <c r="T58" s="81">
        <v>6</v>
      </c>
      <c r="U58" s="292">
        <v>232867</v>
      </c>
      <c r="V58" s="83">
        <v>159</v>
      </c>
      <c r="W58" s="135">
        <v>4</v>
      </c>
      <c r="X58">
        <v>188788</v>
      </c>
      <c r="Y58" s="136">
        <v>132</v>
      </c>
      <c r="Z58" s="145">
        <v>5</v>
      </c>
      <c r="AA58" s="146">
        <v>160440</v>
      </c>
      <c r="AB58" s="147">
        <v>82</v>
      </c>
      <c r="AC58" s="63">
        <v>6</v>
      </c>
      <c r="AD58" s="14">
        <v>165717</v>
      </c>
      <c r="AE58" s="64">
        <v>77</v>
      </c>
      <c r="AF58" s="81">
        <v>2</v>
      </c>
      <c r="AG58" s="82">
        <v>202500</v>
      </c>
      <c r="AH58" s="83">
        <v>71</v>
      </c>
      <c r="AI58" s="63">
        <v>0</v>
      </c>
      <c r="AJ58" s="14"/>
      <c r="AK58" s="64"/>
      <c r="AL58" s="81">
        <v>4</v>
      </c>
      <c r="AM58" s="82">
        <v>199225</v>
      </c>
      <c r="AN58" s="83">
        <v>89</v>
      </c>
      <c r="AO58" s="63">
        <v>2</v>
      </c>
      <c r="AP58" s="14">
        <v>198500</v>
      </c>
      <c r="AQ58" s="64">
        <v>104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222</v>
      </c>
      <c r="B59" s="523">
        <v>385</v>
      </c>
      <c r="C59" s="524" t="s">
        <v>4459</v>
      </c>
      <c r="D59" s="525">
        <v>42</v>
      </c>
      <c r="E59" s="135">
        <v>358</v>
      </c>
      <c r="F59" s="499" t="s">
        <v>3701</v>
      </c>
      <c r="G59" s="136">
        <v>60</v>
      </c>
      <c r="H59" s="501">
        <v>405</v>
      </c>
      <c r="I59" s="431" t="s">
        <v>2922</v>
      </c>
      <c r="J59" s="431">
        <v>82</v>
      </c>
      <c r="K59" s="135">
        <v>50</v>
      </c>
      <c r="L59" t="s">
        <v>2187</v>
      </c>
      <c r="M59" s="136">
        <v>62</v>
      </c>
      <c r="N59" s="343">
        <v>328</v>
      </c>
      <c r="O59" s="343" t="s">
        <v>1420</v>
      </c>
      <c r="P59" s="343">
        <v>109</v>
      </c>
      <c r="Q59" s="302">
        <v>294</v>
      </c>
      <c r="R59" s="286" t="s">
        <v>675</v>
      </c>
      <c r="S59" s="286">
        <v>103</v>
      </c>
      <c r="T59" s="81">
        <v>263</v>
      </c>
      <c r="U59" s="292">
        <v>107926</v>
      </c>
      <c r="V59" s="83">
        <v>99</v>
      </c>
      <c r="W59" s="135">
        <v>263</v>
      </c>
      <c r="X59">
        <v>111775</v>
      </c>
      <c r="Y59" s="136">
        <v>128</v>
      </c>
      <c r="Z59" s="145">
        <v>254</v>
      </c>
      <c r="AA59" s="146">
        <v>109148</v>
      </c>
      <c r="AB59" s="147">
        <v>112</v>
      </c>
      <c r="AC59" s="63">
        <v>208</v>
      </c>
      <c r="AD59" s="14">
        <v>104364</v>
      </c>
      <c r="AE59" s="64">
        <v>132</v>
      </c>
      <c r="AF59" s="81">
        <v>223</v>
      </c>
      <c r="AG59" s="82">
        <v>106879</v>
      </c>
      <c r="AH59" s="83">
        <v>117</v>
      </c>
      <c r="AI59" s="63">
        <v>248</v>
      </c>
      <c r="AJ59" s="14">
        <v>109381</v>
      </c>
      <c r="AK59" s="64">
        <v>106</v>
      </c>
      <c r="AL59" s="81">
        <v>279</v>
      </c>
      <c r="AM59" s="82">
        <v>118934</v>
      </c>
      <c r="AN59" s="83">
        <v>101</v>
      </c>
      <c r="AO59" s="63">
        <v>403</v>
      </c>
      <c r="AP59" s="14">
        <v>117891</v>
      </c>
      <c r="AQ59" s="64">
        <v>106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223</v>
      </c>
      <c r="B60" s="523">
        <v>9</v>
      </c>
      <c r="C60" s="524" t="s">
        <v>4460</v>
      </c>
      <c r="D60" s="525">
        <v>35</v>
      </c>
      <c r="E60" s="135">
        <v>12</v>
      </c>
      <c r="F60" s="499" t="s">
        <v>1421</v>
      </c>
      <c r="G60" s="136">
        <v>51</v>
      </c>
      <c r="H60" s="501">
        <v>14</v>
      </c>
      <c r="I60" s="431" t="s">
        <v>2923</v>
      </c>
      <c r="J60" s="431">
        <v>32</v>
      </c>
      <c r="K60" s="135">
        <v>1</v>
      </c>
      <c r="L60" t="s">
        <v>2188</v>
      </c>
      <c r="M60" s="136">
        <v>15</v>
      </c>
      <c r="N60" s="343">
        <v>13</v>
      </c>
      <c r="O60" s="343" t="s">
        <v>1421</v>
      </c>
      <c r="P60" s="343">
        <v>158</v>
      </c>
      <c r="Q60" s="302">
        <v>14</v>
      </c>
      <c r="R60" s="286" t="s">
        <v>676</v>
      </c>
      <c r="S60" s="286">
        <v>70</v>
      </c>
      <c r="T60" s="81">
        <v>14</v>
      </c>
      <c r="U60" s="292">
        <v>199664</v>
      </c>
      <c r="V60" s="83">
        <v>140</v>
      </c>
      <c r="W60" s="135">
        <v>9</v>
      </c>
      <c r="X60">
        <v>253889</v>
      </c>
      <c r="Y60" s="136">
        <v>230</v>
      </c>
      <c r="Z60" s="145">
        <v>6</v>
      </c>
      <c r="AA60" s="146">
        <v>196567</v>
      </c>
      <c r="AB60" s="147">
        <v>152</v>
      </c>
      <c r="AC60" s="63">
        <v>6</v>
      </c>
      <c r="AD60" s="14">
        <v>129900</v>
      </c>
      <c r="AE60" s="64">
        <v>114</v>
      </c>
      <c r="AF60" s="81">
        <v>11</v>
      </c>
      <c r="AG60" s="82">
        <v>257309</v>
      </c>
      <c r="AH60" s="83">
        <v>186</v>
      </c>
      <c r="AI60" s="63">
        <v>4</v>
      </c>
      <c r="AJ60" s="14">
        <v>221975</v>
      </c>
      <c r="AK60" s="64">
        <v>65</v>
      </c>
      <c r="AL60" s="81">
        <v>10</v>
      </c>
      <c r="AM60" s="82">
        <v>262298</v>
      </c>
      <c r="AN60" s="83">
        <v>69</v>
      </c>
      <c r="AO60" s="63">
        <v>7</v>
      </c>
      <c r="AP60" s="14">
        <v>182129</v>
      </c>
      <c r="AQ60" s="64">
        <v>198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224</v>
      </c>
      <c r="B61" s="523">
        <v>3</v>
      </c>
      <c r="C61" s="524" t="s">
        <v>4461</v>
      </c>
      <c r="D61" s="525">
        <v>94</v>
      </c>
      <c r="E61" s="135">
        <v>3</v>
      </c>
      <c r="F61" s="499" t="s">
        <v>3702</v>
      </c>
      <c r="G61" s="136">
        <v>15</v>
      </c>
      <c r="H61" s="501">
        <v>0</v>
      </c>
      <c r="I61" s="431" t="s">
        <v>270</v>
      </c>
      <c r="J61" s="431">
        <v>0</v>
      </c>
      <c r="K61" s="135">
        <v>2</v>
      </c>
      <c r="L61" t="s">
        <v>2189</v>
      </c>
      <c r="M61" s="136">
        <v>46</v>
      </c>
      <c r="N61" s="343">
        <v>1</v>
      </c>
      <c r="O61" s="343" t="s">
        <v>1422</v>
      </c>
      <c r="P61" s="343">
        <v>76</v>
      </c>
      <c r="Q61" s="302">
        <v>0</v>
      </c>
      <c r="R61" s="286" t="s">
        <v>270</v>
      </c>
      <c r="S61" s="286">
        <v>0</v>
      </c>
      <c r="T61" s="81">
        <v>4</v>
      </c>
      <c r="U61" s="292">
        <v>183100</v>
      </c>
      <c r="V61" s="83">
        <v>59</v>
      </c>
      <c r="W61" s="135">
        <v>5</v>
      </c>
      <c r="X61">
        <v>141080</v>
      </c>
      <c r="Y61" s="136">
        <v>185</v>
      </c>
      <c r="Z61" s="145">
        <v>0</v>
      </c>
      <c r="AA61" s="146"/>
      <c r="AB61" s="147"/>
      <c r="AC61" s="63">
        <v>2</v>
      </c>
      <c r="AD61" s="14">
        <v>102450</v>
      </c>
      <c r="AE61" s="64">
        <v>78</v>
      </c>
      <c r="AF61" s="81">
        <v>1</v>
      </c>
      <c r="AG61" s="82">
        <v>126000</v>
      </c>
      <c r="AH61" s="83">
        <v>242</v>
      </c>
      <c r="AI61" s="63">
        <v>1</v>
      </c>
      <c r="AJ61" s="14">
        <v>90000</v>
      </c>
      <c r="AK61" s="64">
        <v>7</v>
      </c>
      <c r="AL61" s="81">
        <v>0</v>
      </c>
      <c r="AM61" s="82"/>
      <c r="AN61" s="83"/>
      <c r="AO61" s="63">
        <v>0</v>
      </c>
      <c r="AQ61" s="64"/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235</v>
      </c>
      <c r="B62" s="523">
        <v>2</v>
      </c>
      <c r="C62" s="524" t="s">
        <v>4462</v>
      </c>
      <c r="D62" s="525">
        <v>28</v>
      </c>
      <c r="E62" s="135">
        <v>3</v>
      </c>
      <c r="F62" s="499" t="s">
        <v>2077</v>
      </c>
      <c r="G62" s="136">
        <v>7</v>
      </c>
      <c r="H62" s="501">
        <v>0</v>
      </c>
      <c r="I62" s="431" t="s">
        <v>270</v>
      </c>
      <c r="J62" s="431">
        <v>0</v>
      </c>
      <c r="K62" s="135">
        <v>0</v>
      </c>
      <c r="L62" t="s">
        <v>270</v>
      </c>
      <c r="M62" s="136">
        <v>0</v>
      </c>
      <c r="N62" s="343">
        <v>1</v>
      </c>
      <c r="O62" s="343" t="s">
        <v>1046</v>
      </c>
      <c r="P62" s="343">
        <v>113</v>
      </c>
      <c r="Q62" s="302">
        <v>1</v>
      </c>
      <c r="R62" s="286" t="s">
        <v>493</v>
      </c>
      <c r="S62" s="303">
        <v>65</v>
      </c>
      <c r="T62" s="82">
        <v>2</v>
      </c>
      <c r="U62" s="292">
        <v>88000</v>
      </c>
      <c r="V62" s="83">
        <v>17</v>
      </c>
      <c r="W62" s="135">
        <v>2</v>
      </c>
      <c r="X62">
        <v>191750</v>
      </c>
      <c r="Y62" s="136">
        <v>39</v>
      </c>
      <c r="Z62" s="145">
        <v>1</v>
      </c>
      <c r="AA62" s="146">
        <v>65000</v>
      </c>
      <c r="AB62" s="147">
        <v>165</v>
      </c>
      <c r="AC62" s="63">
        <v>1</v>
      </c>
      <c r="AD62" s="14">
        <v>87500</v>
      </c>
      <c r="AE62" s="64">
        <v>197</v>
      </c>
      <c r="AF62" s="81">
        <v>3</v>
      </c>
      <c r="AG62" s="82">
        <v>155000</v>
      </c>
      <c r="AH62" s="83">
        <v>54</v>
      </c>
      <c r="AI62" s="63">
        <v>3</v>
      </c>
      <c r="AJ62" s="14">
        <v>77967</v>
      </c>
      <c r="AK62" s="64">
        <v>254</v>
      </c>
      <c r="AL62" s="81">
        <v>3</v>
      </c>
      <c r="AM62" s="82">
        <v>191833</v>
      </c>
      <c r="AN62" s="83">
        <v>57</v>
      </c>
      <c r="AO62" s="63">
        <v>1</v>
      </c>
      <c r="AP62" s="14">
        <v>284900</v>
      </c>
      <c r="AQ62" s="64">
        <v>67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225</v>
      </c>
      <c r="B63" s="523">
        <v>7</v>
      </c>
      <c r="C63" s="524" t="s">
        <v>4463</v>
      </c>
      <c r="D63" s="525">
        <v>22</v>
      </c>
      <c r="E63" s="135">
        <v>9</v>
      </c>
      <c r="F63" s="499" t="s">
        <v>3703</v>
      </c>
      <c r="G63" s="136">
        <v>26</v>
      </c>
      <c r="H63" s="501">
        <v>2</v>
      </c>
      <c r="I63" s="431" t="s">
        <v>2924</v>
      </c>
      <c r="J63" s="431">
        <v>6</v>
      </c>
      <c r="K63" s="135">
        <v>0</v>
      </c>
      <c r="L63" t="s">
        <v>270</v>
      </c>
      <c r="M63" s="136">
        <v>0</v>
      </c>
      <c r="N63" s="343">
        <v>6</v>
      </c>
      <c r="O63" s="343" t="s">
        <v>1423</v>
      </c>
      <c r="P63" s="343">
        <v>56</v>
      </c>
      <c r="Q63" s="302">
        <v>8</v>
      </c>
      <c r="R63" s="286" t="s">
        <v>677</v>
      </c>
      <c r="S63" s="303">
        <v>97</v>
      </c>
      <c r="T63" s="82">
        <v>3</v>
      </c>
      <c r="U63" s="292">
        <v>141000</v>
      </c>
      <c r="V63" s="83">
        <v>74</v>
      </c>
      <c r="W63" s="135">
        <v>10</v>
      </c>
      <c r="X63">
        <v>131358</v>
      </c>
      <c r="Y63" s="136">
        <v>82</v>
      </c>
      <c r="Z63" s="145">
        <v>5</v>
      </c>
      <c r="AA63" s="146">
        <v>148220</v>
      </c>
      <c r="AB63" s="147">
        <v>57</v>
      </c>
      <c r="AC63" s="63">
        <v>5</v>
      </c>
      <c r="AD63" s="14">
        <v>175560</v>
      </c>
      <c r="AE63" s="64">
        <v>191</v>
      </c>
      <c r="AF63" s="81">
        <v>3</v>
      </c>
      <c r="AG63" s="82">
        <v>128000</v>
      </c>
      <c r="AH63" s="83">
        <v>51</v>
      </c>
      <c r="AI63" s="63">
        <v>2</v>
      </c>
      <c r="AJ63" s="14">
        <v>145200</v>
      </c>
      <c r="AK63" s="64">
        <v>81</v>
      </c>
      <c r="AL63" s="81">
        <v>2</v>
      </c>
      <c r="AM63" s="82">
        <v>142450</v>
      </c>
      <c r="AN63" s="83">
        <v>50</v>
      </c>
      <c r="AO63" s="63">
        <v>4</v>
      </c>
      <c r="AP63" s="14">
        <v>182850</v>
      </c>
      <c r="AQ63" s="64">
        <v>44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226</v>
      </c>
      <c r="B64" s="523">
        <v>13</v>
      </c>
      <c r="C64" s="524" t="s">
        <v>4464</v>
      </c>
      <c r="D64" s="525">
        <v>84</v>
      </c>
      <c r="E64" s="135">
        <v>19</v>
      </c>
      <c r="F64" s="499" t="s">
        <v>3704</v>
      </c>
      <c r="G64" s="136">
        <v>26</v>
      </c>
      <c r="H64" s="501">
        <v>20</v>
      </c>
      <c r="I64" s="431" t="s">
        <v>2925</v>
      </c>
      <c r="J64" s="431">
        <v>46</v>
      </c>
      <c r="K64" s="135">
        <v>3</v>
      </c>
      <c r="L64" t="s">
        <v>2190</v>
      </c>
      <c r="M64" s="136">
        <v>42</v>
      </c>
      <c r="N64" s="343">
        <v>24</v>
      </c>
      <c r="O64" s="343" t="s">
        <v>1424</v>
      </c>
      <c r="P64" s="343">
        <v>69</v>
      </c>
      <c r="Q64" s="302">
        <v>24</v>
      </c>
      <c r="R64" s="286" t="s">
        <v>678</v>
      </c>
      <c r="S64" s="303">
        <v>151</v>
      </c>
      <c r="T64" s="82">
        <v>20</v>
      </c>
      <c r="U64" s="292">
        <v>105525</v>
      </c>
      <c r="V64" s="83">
        <v>143</v>
      </c>
      <c r="W64" s="135">
        <v>16</v>
      </c>
      <c r="X64">
        <v>115512</v>
      </c>
      <c r="Y64" s="136">
        <v>105</v>
      </c>
      <c r="Z64" s="145">
        <v>11</v>
      </c>
      <c r="AA64" s="146">
        <v>122645</v>
      </c>
      <c r="AB64" s="147">
        <v>138</v>
      </c>
      <c r="AC64" s="63">
        <v>11</v>
      </c>
      <c r="AD64" s="14">
        <v>157818</v>
      </c>
      <c r="AE64" s="64">
        <v>158</v>
      </c>
      <c r="AF64" s="81">
        <v>11</v>
      </c>
      <c r="AG64" s="82">
        <v>163900</v>
      </c>
      <c r="AH64" s="83">
        <v>148</v>
      </c>
      <c r="AI64" s="63">
        <v>15</v>
      </c>
      <c r="AJ64" s="14">
        <v>120193</v>
      </c>
      <c r="AK64" s="64">
        <v>93</v>
      </c>
      <c r="AL64" s="81">
        <v>12</v>
      </c>
      <c r="AM64" s="82">
        <v>127600</v>
      </c>
      <c r="AN64" s="83">
        <v>141</v>
      </c>
      <c r="AO64" s="63">
        <v>19</v>
      </c>
      <c r="AP64" s="14">
        <v>136521</v>
      </c>
      <c r="AQ64" s="64">
        <v>51</v>
      </c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227</v>
      </c>
      <c r="B65" s="523">
        <v>15</v>
      </c>
      <c r="C65" s="524" t="s">
        <v>2685</v>
      </c>
      <c r="D65" s="525">
        <v>43</v>
      </c>
      <c r="E65" s="135">
        <v>16</v>
      </c>
      <c r="F65" s="499" t="s">
        <v>3705</v>
      </c>
      <c r="G65" s="136">
        <v>54</v>
      </c>
      <c r="H65" s="501">
        <v>15</v>
      </c>
      <c r="I65" s="431" t="s">
        <v>2926</v>
      </c>
      <c r="J65" s="431">
        <v>84</v>
      </c>
      <c r="K65" s="135">
        <v>1</v>
      </c>
      <c r="L65" t="s">
        <v>2075</v>
      </c>
      <c r="M65" s="136">
        <v>30</v>
      </c>
      <c r="N65" s="343">
        <v>10</v>
      </c>
      <c r="O65" s="343" t="s">
        <v>1425</v>
      </c>
      <c r="P65" s="343">
        <v>105</v>
      </c>
      <c r="Q65" s="302">
        <v>10</v>
      </c>
      <c r="R65" s="286" t="s">
        <v>679</v>
      </c>
      <c r="S65" s="303">
        <v>74</v>
      </c>
      <c r="T65" s="82">
        <v>10</v>
      </c>
      <c r="U65" s="292">
        <v>202940</v>
      </c>
      <c r="V65" s="83">
        <v>121</v>
      </c>
      <c r="W65" s="135">
        <v>9</v>
      </c>
      <c r="X65">
        <v>126644</v>
      </c>
      <c r="Y65" s="136">
        <v>138</v>
      </c>
      <c r="Z65" s="145">
        <v>8</v>
      </c>
      <c r="AA65" s="146">
        <v>165575</v>
      </c>
      <c r="AB65" s="147">
        <v>63</v>
      </c>
      <c r="AC65" s="63">
        <v>6</v>
      </c>
      <c r="AD65" s="14">
        <v>137000</v>
      </c>
      <c r="AE65" s="64">
        <v>68</v>
      </c>
      <c r="AF65" s="81">
        <v>11</v>
      </c>
      <c r="AG65" s="82">
        <v>226300</v>
      </c>
      <c r="AH65" s="83">
        <v>194</v>
      </c>
      <c r="AI65" s="63">
        <v>9</v>
      </c>
      <c r="AJ65" s="14">
        <v>182167</v>
      </c>
      <c r="AK65" s="64">
        <v>75</v>
      </c>
      <c r="AL65" s="81">
        <v>7</v>
      </c>
      <c r="AM65" s="82">
        <v>158643</v>
      </c>
      <c r="AN65" s="83">
        <v>79</v>
      </c>
      <c r="AO65" s="63">
        <v>14</v>
      </c>
      <c r="AP65" s="14">
        <v>158614</v>
      </c>
      <c r="AQ65" s="64">
        <v>35</v>
      </c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236</v>
      </c>
      <c r="B66" s="523">
        <v>7</v>
      </c>
      <c r="C66" s="524" t="s">
        <v>4465</v>
      </c>
      <c r="D66" s="525">
        <v>34</v>
      </c>
      <c r="E66" s="135">
        <v>4</v>
      </c>
      <c r="F66" s="499" t="s">
        <v>3706</v>
      </c>
      <c r="G66" s="136">
        <v>30</v>
      </c>
      <c r="H66" s="501">
        <v>12</v>
      </c>
      <c r="I66" s="431" t="s">
        <v>2927</v>
      </c>
      <c r="J66" s="431">
        <v>53</v>
      </c>
      <c r="K66" s="135">
        <v>0</v>
      </c>
      <c r="L66" t="s">
        <v>270</v>
      </c>
      <c r="M66" s="136">
        <v>0</v>
      </c>
      <c r="N66" s="343">
        <v>10</v>
      </c>
      <c r="O66" s="343" t="s">
        <v>1426</v>
      </c>
      <c r="P66" s="343">
        <v>113</v>
      </c>
      <c r="Q66" s="302">
        <v>10</v>
      </c>
      <c r="R66" s="286" t="s">
        <v>680</v>
      </c>
      <c r="S66" s="303">
        <v>299</v>
      </c>
      <c r="T66" s="82">
        <v>2</v>
      </c>
      <c r="U66" s="292">
        <v>138000</v>
      </c>
      <c r="V66" s="83">
        <v>21</v>
      </c>
      <c r="W66" s="135">
        <v>6</v>
      </c>
      <c r="X66">
        <v>108425</v>
      </c>
      <c r="Y66" s="136">
        <v>276</v>
      </c>
      <c r="Z66" s="145">
        <v>5</v>
      </c>
      <c r="AA66" s="146">
        <v>100200</v>
      </c>
      <c r="AB66" s="147">
        <v>98</v>
      </c>
      <c r="AC66" s="63">
        <v>7</v>
      </c>
      <c r="AD66" s="14">
        <v>116386</v>
      </c>
      <c r="AE66" s="64">
        <v>194</v>
      </c>
      <c r="AF66" s="81">
        <v>4</v>
      </c>
      <c r="AG66" s="82">
        <v>64025</v>
      </c>
      <c r="AH66" s="83">
        <v>184</v>
      </c>
      <c r="AI66" s="63">
        <v>5</v>
      </c>
      <c r="AJ66" s="14">
        <v>95680</v>
      </c>
      <c r="AK66" s="64">
        <v>78</v>
      </c>
      <c r="AL66" s="81">
        <v>4</v>
      </c>
      <c r="AM66" s="82">
        <v>79850</v>
      </c>
      <c r="AN66" s="83">
        <v>110</v>
      </c>
      <c r="AO66" s="63">
        <v>6</v>
      </c>
      <c r="AP66" s="14">
        <v>128750</v>
      </c>
      <c r="AQ66" s="64">
        <v>105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228</v>
      </c>
      <c r="B67" s="523">
        <v>2</v>
      </c>
      <c r="C67" s="524" t="s">
        <v>4279</v>
      </c>
      <c r="D67" s="525">
        <v>116</v>
      </c>
      <c r="E67" s="135">
        <v>3</v>
      </c>
      <c r="F67" s="499" t="s">
        <v>3707</v>
      </c>
      <c r="G67" s="136">
        <v>29</v>
      </c>
      <c r="H67" s="501">
        <v>2</v>
      </c>
      <c r="I67" s="431" t="s">
        <v>2928</v>
      </c>
      <c r="J67" s="431">
        <v>65</v>
      </c>
      <c r="K67" s="135">
        <v>1</v>
      </c>
      <c r="L67" t="s">
        <v>2191</v>
      </c>
      <c r="M67" s="136">
        <v>99</v>
      </c>
      <c r="N67" s="343">
        <v>4</v>
      </c>
      <c r="O67" s="343" t="s">
        <v>1427</v>
      </c>
      <c r="P67" s="343">
        <v>66</v>
      </c>
      <c r="Q67" s="302">
        <v>2</v>
      </c>
      <c r="R67" s="286" t="s">
        <v>681</v>
      </c>
      <c r="S67" s="303">
        <v>47</v>
      </c>
      <c r="T67" s="82">
        <v>4</v>
      </c>
      <c r="U67" s="292">
        <v>79700</v>
      </c>
      <c r="V67" s="83">
        <v>83</v>
      </c>
      <c r="W67" s="135">
        <v>0</v>
      </c>
      <c r="X67">
        <v>0</v>
      </c>
      <c r="Y67" s="136">
        <v>0</v>
      </c>
      <c r="Z67" s="145">
        <v>2</v>
      </c>
      <c r="AA67" s="146">
        <v>181512</v>
      </c>
      <c r="AB67" s="147">
        <v>85</v>
      </c>
      <c r="AC67" s="63">
        <v>1</v>
      </c>
      <c r="AD67" s="14">
        <v>35000</v>
      </c>
      <c r="AE67" s="64">
        <v>170</v>
      </c>
      <c r="AF67" s="81">
        <v>2</v>
      </c>
      <c r="AG67" s="82">
        <v>250500</v>
      </c>
      <c r="AH67" s="83">
        <v>173</v>
      </c>
      <c r="AI67" s="63">
        <v>1</v>
      </c>
      <c r="AJ67" s="14">
        <v>158900</v>
      </c>
      <c r="AK67" s="64">
        <v>57</v>
      </c>
      <c r="AL67" s="81">
        <v>0</v>
      </c>
      <c r="AM67" s="82"/>
      <c r="AN67" s="83"/>
      <c r="AO67" s="63">
        <v>0</v>
      </c>
      <c r="AQ67" s="64"/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237</v>
      </c>
      <c r="B68" s="523">
        <v>6</v>
      </c>
      <c r="C68" s="524" t="s">
        <v>4466</v>
      </c>
      <c r="D68" s="525">
        <v>73</v>
      </c>
      <c r="E68" s="135">
        <v>3</v>
      </c>
      <c r="F68" s="499" t="s">
        <v>3708</v>
      </c>
      <c r="G68" s="136">
        <v>21</v>
      </c>
      <c r="H68" s="501">
        <v>8</v>
      </c>
      <c r="I68" s="431" t="s">
        <v>2929</v>
      </c>
      <c r="J68" s="431">
        <v>49</v>
      </c>
      <c r="K68" s="135">
        <v>2</v>
      </c>
      <c r="L68" t="s">
        <v>1214</v>
      </c>
      <c r="M68" s="136">
        <v>28</v>
      </c>
      <c r="N68" s="343">
        <v>3</v>
      </c>
      <c r="O68" s="343" t="s">
        <v>1234</v>
      </c>
      <c r="P68" s="343">
        <v>81</v>
      </c>
      <c r="Q68" s="302">
        <v>6</v>
      </c>
      <c r="R68" s="286" t="s">
        <v>682</v>
      </c>
      <c r="S68" s="303">
        <v>144</v>
      </c>
      <c r="T68" s="82">
        <v>3</v>
      </c>
      <c r="U68" s="292">
        <v>281667</v>
      </c>
      <c r="V68" s="83">
        <v>239</v>
      </c>
      <c r="W68" s="135">
        <v>8</v>
      </c>
      <c r="X68">
        <v>84400</v>
      </c>
      <c r="Y68" s="136">
        <v>128</v>
      </c>
      <c r="Z68" s="145">
        <v>6</v>
      </c>
      <c r="AA68" s="146">
        <v>112567</v>
      </c>
      <c r="AB68" s="147">
        <v>134</v>
      </c>
      <c r="AC68" s="63">
        <v>7</v>
      </c>
      <c r="AD68" s="14">
        <v>142843</v>
      </c>
      <c r="AE68" s="64">
        <v>164</v>
      </c>
      <c r="AF68" s="81">
        <v>2</v>
      </c>
      <c r="AG68" s="82">
        <v>286000</v>
      </c>
      <c r="AH68" s="83">
        <v>102</v>
      </c>
      <c r="AI68" s="63">
        <v>2</v>
      </c>
      <c r="AJ68" s="14">
        <v>89750</v>
      </c>
      <c r="AK68" s="64">
        <v>49</v>
      </c>
      <c r="AL68" s="81">
        <v>7</v>
      </c>
      <c r="AM68" s="82">
        <v>94571</v>
      </c>
      <c r="AN68" s="83">
        <v>89</v>
      </c>
      <c r="AO68" s="63">
        <v>4</v>
      </c>
      <c r="AP68" s="14">
        <v>111425</v>
      </c>
      <c r="AQ68" s="64">
        <v>94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229</v>
      </c>
      <c r="B69" s="523">
        <v>10</v>
      </c>
      <c r="C69" s="524" t="s">
        <v>4467</v>
      </c>
      <c r="D69" s="525">
        <v>68</v>
      </c>
      <c r="E69" s="135">
        <v>9</v>
      </c>
      <c r="F69" s="499" t="s">
        <v>3709</v>
      </c>
      <c r="G69" s="136">
        <v>41</v>
      </c>
      <c r="H69" s="501">
        <v>16</v>
      </c>
      <c r="I69" s="431" t="s">
        <v>2930</v>
      </c>
      <c r="J69" s="431">
        <v>47</v>
      </c>
      <c r="K69" s="135">
        <v>5</v>
      </c>
      <c r="L69" t="s">
        <v>2192</v>
      </c>
      <c r="M69" s="136">
        <v>183</v>
      </c>
      <c r="N69" s="343">
        <v>10</v>
      </c>
      <c r="O69" s="343" t="s">
        <v>1428</v>
      </c>
      <c r="P69" s="343">
        <v>163</v>
      </c>
      <c r="Q69" s="302">
        <v>5</v>
      </c>
      <c r="R69" s="286" t="s">
        <v>499</v>
      </c>
      <c r="S69" s="303">
        <v>127</v>
      </c>
      <c r="T69" s="82">
        <v>3</v>
      </c>
      <c r="U69" s="292">
        <v>132333</v>
      </c>
      <c r="V69" s="83">
        <v>27</v>
      </c>
      <c r="W69" s="135">
        <v>10</v>
      </c>
      <c r="X69">
        <v>210078</v>
      </c>
      <c r="Y69" s="136">
        <v>134</v>
      </c>
      <c r="Z69" s="145">
        <v>9</v>
      </c>
      <c r="AA69" s="146">
        <v>239711</v>
      </c>
      <c r="AB69" s="147">
        <v>264</v>
      </c>
      <c r="AC69" s="63">
        <v>3</v>
      </c>
      <c r="AD69" s="14">
        <v>97167</v>
      </c>
      <c r="AE69" s="64">
        <v>11</v>
      </c>
      <c r="AF69" s="81">
        <v>5</v>
      </c>
      <c r="AG69" s="82">
        <v>167680</v>
      </c>
      <c r="AH69" s="83">
        <v>124</v>
      </c>
      <c r="AI69" s="63">
        <v>8</v>
      </c>
      <c r="AJ69" s="14">
        <v>97412</v>
      </c>
      <c r="AK69" s="64">
        <v>94</v>
      </c>
      <c r="AL69" s="81">
        <v>5</v>
      </c>
      <c r="AM69" s="82">
        <v>271620</v>
      </c>
      <c r="AN69" s="83">
        <v>170</v>
      </c>
      <c r="AO69" s="63">
        <v>14</v>
      </c>
      <c r="AP69" s="14">
        <v>229193</v>
      </c>
      <c r="AQ69" s="64">
        <v>96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230</v>
      </c>
      <c r="B70" s="523">
        <v>3</v>
      </c>
      <c r="C70" s="524" t="s">
        <v>4468</v>
      </c>
      <c r="D70" s="525">
        <v>164</v>
      </c>
      <c r="E70" s="135">
        <v>3</v>
      </c>
      <c r="F70" s="499" t="s">
        <v>3710</v>
      </c>
      <c r="G70" s="136">
        <v>107</v>
      </c>
      <c r="H70" s="501">
        <v>2</v>
      </c>
      <c r="I70" s="431" t="s">
        <v>2931</v>
      </c>
      <c r="J70" s="431">
        <v>110</v>
      </c>
      <c r="K70" s="135">
        <v>0</v>
      </c>
      <c r="L70" t="s">
        <v>270</v>
      </c>
      <c r="M70" s="136">
        <v>0</v>
      </c>
      <c r="N70" s="343">
        <v>2</v>
      </c>
      <c r="O70" s="343" t="s">
        <v>1429</v>
      </c>
      <c r="P70" s="343">
        <v>180</v>
      </c>
      <c r="Q70" s="302">
        <v>2</v>
      </c>
      <c r="R70" s="286" t="s">
        <v>683</v>
      </c>
      <c r="S70" s="303">
        <v>51</v>
      </c>
      <c r="T70" s="82">
        <v>1</v>
      </c>
      <c r="U70" s="292">
        <v>275000</v>
      </c>
      <c r="V70" s="83">
        <v>261</v>
      </c>
      <c r="W70" s="135">
        <v>0</v>
      </c>
      <c r="X70">
        <v>0</v>
      </c>
      <c r="Y70" s="136">
        <v>0</v>
      </c>
      <c r="Z70" s="145">
        <v>3</v>
      </c>
      <c r="AA70" s="146">
        <v>137300</v>
      </c>
      <c r="AB70" s="147">
        <v>138</v>
      </c>
      <c r="AC70" s="63">
        <v>1</v>
      </c>
      <c r="AD70" s="14">
        <v>315000</v>
      </c>
      <c r="AE70" s="64">
        <v>51</v>
      </c>
      <c r="AF70" s="81">
        <v>2</v>
      </c>
      <c r="AG70" s="82">
        <v>172595</v>
      </c>
      <c r="AH70" s="83">
        <v>121</v>
      </c>
      <c r="AI70" s="63">
        <v>2</v>
      </c>
      <c r="AJ70" s="14">
        <v>184750</v>
      </c>
      <c r="AK70" s="64">
        <v>67</v>
      </c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231</v>
      </c>
      <c r="B71" s="523">
        <v>111</v>
      </c>
      <c r="C71" s="524" t="s">
        <v>4469</v>
      </c>
      <c r="D71" s="525">
        <v>51</v>
      </c>
      <c r="E71" s="135">
        <v>141</v>
      </c>
      <c r="F71" s="499" t="s">
        <v>3711</v>
      </c>
      <c r="G71" s="136">
        <v>57</v>
      </c>
      <c r="H71" s="501">
        <v>164</v>
      </c>
      <c r="I71" s="431" t="s">
        <v>2932</v>
      </c>
      <c r="J71" s="431">
        <v>78</v>
      </c>
      <c r="K71" s="135">
        <v>18</v>
      </c>
      <c r="L71" t="s">
        <v>2193</v>
      </c>
      <c r="M71" s="136">
        <v>80</v>
      </c>
      <c r="N71" s="343">
        <v>135</v>
      </c>
      <c r="O71" s="343" t="s">
        <v>1430</v>
      </c>
      <c r="P71" s="343">
        <v>111</v>
      </c>
      <c r="Q71" s="302">
        <v>153</v>
      </c>
      <c r="R71" s="286" t="s">
        <v>684</v>
      </c>
      <c r="S71" s="303">
        <v>132</v>
      </c>
      <c r="T71" s="82">
        <v>123</v>
      </c>
      <c r="U71" s="292">
        <v>80311</v>
      </c>
      <c r="V71" s="83">
        <v>138</v>
      </c>
      <c r="W71" s="135">
        <v>109</v>
      </c>
      <c r="X71">
        <v>82128</v>
      </c>
      <c r="Y71" s="136">
        <v>148</v>
      </c>
      <c r="Z71" s="145">
        <v>93</v>
      </c>
      <c r="AA71" s="146">
        <v>94001</v>
      </c>
      <c r="AB71" s="147">
        <v>122</v>
      </c>
      <c r="AC71" s="63">
        <v>84</v>
      </c>
      <c r="AD71" s="14">
        <v>69621</v>
      </c>
      <c r="AE71" s="64">
        <v>144</v>
      </c>
      <c r="AF71" s="81">
        <v>91</v>
      </c>
      <c r="AG71" s="82">
        <v>88326</v>
      </c>
      <c r="AH71" s="83">
        <v>111</v>
      </c>
      <c r="AI71" s="63">
        <v>99</v>
      </c>
      <c r="AJ71" s="14">
        <v>77843</v>
      </c>
      <c r="AK71" s="64">
        <v>110</v>
      </c>
      <c r="AL71" s="81">
        <v>121</v>
      </c>
      <c r="AM71" s="82">
        <v>91090</v>
      </c>
      <c r="AN71" s="83">
        <v>127</v>
      </c>
      <c r="AO71" s="63">
        <v>148</v>
      </c>
      <c r="AP71" s="14">
        <v>98257</v>
      </c>
      <c r="AQ71" s="64">
        <v>132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238</v>
      </c>
      <c r="B72" s="523">
        <v>11</v>
      </c>
      <c r="C72" s="524" t="s">
        <v>4470</v>
      </c>
      <c r="D72" s="525">
        <v>68</v>
      </c>
      <c r="E72" s="135">
        <v>12</v>
      </c>
      <c r="F72" s="499" t="s">
        <v>3712</v>
      </c>
      <c r="G72" s="136">
        <v>89</v>
      </c>
      <c r="H72" s="501">
        <v>10</v>
      </c>
      <c r="I72" s="431" t="s">
        <v>2933</v>
      </c>
      <c r="J72" s="431">
        <v>54</v>
      </c>
      <c r="K72" s="135">
        <v>2</v>
      </c>
      <c r="L72" t="s">
        <v>2194</v>
      </c>
      <c r="M72" s="136">
        <v>126</v>
      </c>
      <c r="N72" s="343">
        <v>13</v>
      </c>
      <c r="O72" s="343" t="s">
        <v>1431</v>
      </c>
      <c r="P72" s="343">
        <v>151</v>
      </c>
      <c r="Q72" s="302">
        <v>11</v>
      </c>
      <c r="R72" s="286" t="s">
        <v>685</v>
      </c>
      <c r="S72" s="303">
        <v>137</v>
      </c>
      <c r="T72" s="82">
        <v>9</v>
      </c>
      <c r="U72" s="292">
        <v>159433</v>
      </c>
      <c r="V72" s="83">
        <v>83</v>
      </c>
      <c r="W72" s="135">
        <v>7</v>
      </c>
      <c r="X72">
        <v>175136</v>
      </c>
      <c r="Y72" s="136">
        <v>150</v>
      </c>
      <c r="Z72" s="145">
        <v>2</v>
      </c>
      <c r="AA72" s="146">
        <v>121750</v>
      </c>
      <c r="AB72" s="147">
        <v>143</v>
      </c>
      <c r="AC72" s="63">
        <v>5</v>
      </c>
      <c r="AD72" s="14">
        <v>90080</v>
      </c>
      <c r="AE72" s="64">
        <v>231</v>
      </c>
      <c r="AF72" s="81">
        <v>5</v>
      </c>
      <c r="AG72" s="82">
        <v>115380</v>
      </c>
      <c r="AH72" s="83">
        <v>105</v>
      </c>
      <c r="AI72" s="63">
        <v>12</v>
      </c>
      <c r="AJ72" s="14">
        <v>117754</v>
      </c>
      <c r="AK72" s="64">
        <v>189</v>
      </c>
      <c r="AL72" s="81">
        <v>10</v>
      </c>
      <c r="AM72" s="82">
        <v>143790</v>
      </c>
      <c r="AN72" s="83">
        <v>112</v>
      </c>
      <c r="AO72" s="63">
        <v>15</v>
      </c>
      <c r="AP72" s="14">
        <v>124879</v>
      </c>
      <c r="AQ72" s="64">
        <v>95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239</v>
      </c>
      <c r="B73" s="523">
        <v>8</v>
      </c>
      <c r="C73" s="524" t="s">
        <v>4471</v>
      </c>
      <c r="D73" s="525">
        <v>49</v>
      </c>
      <c r="E73" s="135">
        <v>8</v>
      </c>
      <c r="F73" s="499" t="s">
        <v>3713</v>
      </c>
      <c r="G73" s="136">
        <v>77</v>
      </c>
      <c r="H73" s="501">
        <v>6</v>
      </c>
      <c r="I73" s="431" t="s">
        <v>2934</v>
      </c>
      <c r="J73" s="431">
        <v>17</v>
      </c>
      <c r="K73" s="135">
        <v>0</v>
      </c>
      <c r="L73" t="s">
        <v>270</v>
      </c>
      <c r="M73" s="136">
        <v>0</v>
      </c>
      <c r="N73" s="343">
        <v>6</v>
      </c>
      <c r="O73" s="343" t="s">
        <v>1432</v>
      </c>
      <c r="P73" s="343">
        <v>111</v>
      </c>
      <c r="Q73" s="302">
        <v>7</v>
      </c>
      <c r="R73" s="286" t="s">
        <v>686</v>
      </c>
      <c r="S73" s="303">
        <v>62</v>
      </c>
      <c r="T73" s="82">
        <v>7</v>
      </c>
      <c r="U73" s="292">
        <v>87129</v>
      </c>
      <c r="V73" s="83">
        <v>142</v>
      </c>
      <c r="W73" s="135">
        <v>4</v>
      </c>
      <c r="X73">
        <v>161850</v>
      </c>
      <c r="Y73" s="136">
        <v>33</v>
      </c>
      <c r="Z73" s="145">
        <v>5</v>
      </c>
      <c r="AA73" s="146">
        <v>134600</v>
      </c>
      <c r="AB73" s="147">
        <v>137</v>
      </c>
      <c r="AC73" s="63">
        <v>0</v>
      </c>
      <c r="AE73" s="64"/>
      <c r="AF73" s="81">
        <v>4</v>
      </c>
      <c r="AG73" s="82">
        <v>171525</v>
      </c>
      <c r="AH73" s="83">
        <v>161</v>
      </c>
      <c r="AI73" s="63">
        <v>1</v>
      </c>
      <c r="AJ73" s="14">
        <v>129900</v>
      </c>
      <c r="AK73" s="64">
        <v>27</v>
      </c>
      <c r="AL73" s="81">
        <v>7</v>
      </c>
      <c r="AM73" s="82">
        <v>115843</v>
      </c>
      <c r="AN73" s="83">
        <v>53</v>
      </c>
      <c r="AO73" s="63">
        <v>11</v>
      </c>
      <c r="AP73" s="14">
        <v>164445</v>
      </c>
      <c r="AQ73" s="64">
        <v>240</v>
      </c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s="11"/>
      <c r="B74" s="405"/>
      <c r="C74" s="502"/>
      <c r="D74" s="407"/>
      <c r="E74" s="135"/>
      <c r="F74" s="499"/>
      <c r="G74" s="136"/>
      <c r="H74" s="513"/>
      <c r="I74" s="481"/>
      <c r="J74" s="481"/>
      <c r="K74" s="135"/>
      <c r="M74" s="136"/>
      <c r="N74" s="343"/>
      <c r="O74" s="343"/>
      <c r="P74" s="343"/>
      <c r="Q74" s="302"/>
      <c r="R74" s="286"/>
      <c r="S74" s="303"/>
      <c r="T74" s="82"/>
      <c r="U74" s="292"/>
      <c r="V74" s="83"/>
      <c r="W74" s="220"/>
      <c r="X74" s="11"/>
      <c r="Y74" s="221"/>
      <c r="Z74" s="227"/>
      <c r="AA74" s="228"/>
      <c r="AB74" s="229"/>
      <c r="AC74" s="61"/>
      <c r="AD74" s="13"/>
      <c r="AE74" s="62"/>
      <c r="AF74" s="78"/>
      <c r="AG74" s="79"/>
      <c r="AH74" s="80"/>
      <c r="AI74" s="220"/>
      <c r="AJ74" s="11"/>
      <c r="AK74" s="221"/>
      <c r="AL74" s="227"/>
      <c r="AM74" s="228"/>
      <c r="AN74" s="229"/>
      <c r="AO74" s="63"/>
      <c r="AQ74" s="64"/>
      <c r="AR74" s="78"/>
      <c r="AS74" s="79"/>
      <c r="AT74" s="80"/>
      <c r="AU74" s="63"/>
      <c r="AV74" s="14"/>
      <c r="AW74" s="64"/>
      <c r="AX74" s="81"/>
      <c r="AY74" s="82"/>
      <c r="AZ74" s="83"/>
      <c r="BA74" s="63"/>
      <c r="BB74" s="14"/>
      <c r="BC74" s="64"/>
      <c r="BD74" s="145"/>
      <c r="BE74" s="146"/>
      <c r="BF74" s="147"/>
      <c r="BG74" s="63"/>
      <c r="BI74" s="64"/>
    </row>
    <row r="75" spans="1:61" x14ac:dyDescent="0.2">
      <c r="B75" s="405"/>
      <c r="C75" s="502"/>
      <c r="D75" s="407"/>
      <c r="E75" s="135"/>
      <c r="F75" s="499"/>
      <c r="G75" s="136"/>
      <c r="H75" s="513"/>
      <c r="I75" s="481"/>
      <c r="J75" s="481"/>
      <c r="K75" s="135"/>
      <c r="M75" s="136"/>
      <c r="N75" s="343"/>
      <c r="O75" s="343"/>
      <c r="P75" s="343"/>
      <c r="Q75" s="302"/>
      <c r="R75" s="286"/>
      <c r="S75" s="303"/>
      <c r="T75" s="82"/>
      <c r="U75" s="292"/>
      <c r="V75" s="83"/>
      <c r="W75" s="135"/>
      <c r="Y75" s="136"/>
      <c r="Z75" s="145"/>
      <c r="AA75" s="146"/>
      <c r="AB75" s="147"/>
      <c r="AC75" s="63"/>
      <c r="AE75" s="64"/>
      <c r="AF75" s="81"/>
      <c r="AG75" s="82"/>
      <c r="AH75" s="83"/>
      <c r="AI75" s="135"/>
      <c r="AK75" s="136"/>
      <c r="AL75" s="145"/>
      <c r="AM75" s="146"/>
      <c r="AN75" s="147"/>
      <c r="AO75" s="63"/>
      <c r="AQ75" s="64"/>
      <c r="AR75" s="145"/>
      <c r="AS75" s="146"/>
      <c r="AT75" s="147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s="21" t="s">
        <v>123</v>
      </c>
      <c r="B76" s="405"/>
      <c r="C76" s="502"/>
      <c r="D76" s="407"/>
      <c r="E76" s="135"/>
      <c r="F76" s="499"/>
      <c r="G76" s="136"/>
      <c r="H76" s="502"/>
      <c r="I76" s="406"/>
      <c r="J76" s="407"/>
      <c r="K76" s="135"/>
      <c r="M76" s="136"/>
      <c r="N76" s="343"/>
      <c r="O76" s="343"/>
      <c r="P76" s="343"/>
      <c r="Q76" s="302"/>
      <c r="R76" s="286"/>
      <c r="S76" s="303"/>
      <c r="T76" s="88"/>
      <c r="U76" s="294"/>
      <c r="V76" s="89"/>
      <c r="W76" s="100"/>
      <c r="X76" s="21"/>
      <c r="Y76" s="101"/>
      <c r="Z76" s="126"/>
      <c r="AA76" s="127"/>
      <c r="AB76" s="128"/>
      <c r="AC76" s="67"/>
      <c r="AD76" s="3"/>
      <c r="AE76" s="68"/>
      <c r="AF76" s="87"/>
      <c r="AG76" s="88"/>
      <c r="AH76" s="89"/>
      <c r="AI76" s="107"/>
      <c r="AJ76" s="7"/>
      <c r="AK76" s="108"/>
      <c r="AL76" s="114"/>
      <c r="AM76" s="115"/>
      <c r="AN76" s="116"/>
      <c r="AO76" s="107"/>
      <c r="AP76" s="7"/>
      <c r="AQ76" s="108"/>
      <c r="AR76" s="148"/>
      <c r="AS76" s="149"/>
      <c r="AT76" s="150"/>
      <c r="AU76" s="129"/>
      <c r="AV76" s="17"/>
      <c r="AW76" s="130"/>
      <c r="AX76" s="148"/>
      <c r="AY76" s="149"/>
      <c r="AZ76" s="150"/>
      <c r="BA76" s="129"/>
      <c r="BB76" s="17"/>
      <c r="BC76" s="130"/>
      <c r="BD76" s="148"/>
      <c r="BE76" s="149"/>
      <c r="BF76" s="150"/>
      <c r="BG76" s="63"/>
      <c r="BI76" s="64"/>
    </row>
    <row r="77" spans="1:61" x14ac:dyDescent="0.2">
      <c r="A77" s="19">
        <f ca="1">TODAY()</f>
        <v>44208</v>
      </c>
      <c r="B77" s="405"/>
      <c r="C77" s="502"/>
      <c r="D77" s="407"/>
      <c r="E77" s="135"/>
      <c r="F77" s="499"/>
      <c r="G77" s="136"/>
      <c r="H77" s="500">
        <v>2018</v>
      </c>
      <c r="I77" s="406"/>
      <c r="J77" s="407"/>
      <c r="K77" s="457">
        <v>2017</v>
      </c>
      <c r="M77" s="136"/>
      <c r="N77" s="347">
        <v>2016</v>
      </c>
      <c r="O77" s="347"/>
      <c r="P77" s="348"/>
      <c r="Q77" s="297">
        <v>2015</v>
      </c>
      <c r="R77" s="297"/>
      <c r="S77" s="310"/>
      <c r="T77" s="88">
        <v>2014</v>
      </c>
      <c r="U77" s="294"/>
      <c r="V77" s="89"/>
      <c r="W77" s="67">
        <v>2013</v>
      </c>
      <c r="X77" s="3"/>
      <c r="Y77" s="68"/>
      <c r="Z77" s="87">
        <v>2012</v>
      </c>
      <c r="AA77" s="88"/>
      <c r="AB77" s="89"/>
      <c r="AC77" s="67">
        <v>2011</v>
      </c>
      <c r="AD77" s="3"/>
      <c r="AE77" s="68"/>
      <c r="AF77" s="87">
        <v>2010</v>
      </c>
      <c r="AG77" s="88"/>
      <c r="AH77" s="89"/>
      <c r="AI77" s="169">
        <v>2009</v>
      </c>
      <c r="AJ77" s="109"/>
      <c r="AK77" s="110"/>
      <c r="AL77" s="174">
        <v>2008</v>
      </c>
      <c r="AM77" s="175"/>
      <c r="AN77" s="176"/>
      <c r="AO77" s="169">
        <v>2007</v>
      </c>
      <c r="AP77" s="109"/>
      <c r="AQ77" s="110"/>
      <c r="AR77" s="174">
        <v>2006</v>
      </c>
      <c r="AS77" s="175"/>
      <c r="AT77" s="176"/>
      <c r="AU77" s="67">
        <v>2005</v>
      </c>
      <c r="AV77" s="3"/>
      <c r="AW77" s="68"/>
      <c r="AX77" s="87">
        <v>2004</v>
      </c>
      <c r="AY77" s="88"/>
      <c r="AZ77" s="89"/>
      <c r="BA77" s="67">
        <v>2003</v>
      </c>
      <c r="BB77" s="3"/>
      <c r="BC77" s="68"/>
      <c r="BD77" s="87">
        <v>2002</v>
      </c>
      <c r="BE77" s="88"/>
      <c r="BF77" s="89"/>
      <c r="BG77" s="67">
        <v>2001</v>
      </c>
      <c r="BI77" s="64"/>
    </row>
    <row r="78" spans="1:61" x14ac:dyDescent="0.2">
      <c r="B78" s="405"/>
      <c r="C78" s="502"/>
      <c r="D78" s="407"/>
      <c r="E78" s="135"/>
      <c r="F78" s="499"/>
      <c r="G78" s="136"/>
      <c r="H78" s="500" t="s">
        <v>262</v>
      </c>
      <c r="I78" s="347" t="s">
        <v>263</v>
      </c>
      <c r="J78" s="348" t="s">
        <v>264</v>
      </c>
      <c r="K78" s="457" t="s">
        <v>262</v>
      </c>
      <c r="L78" s="4" t="s">
        <v>263</v>
      </c>
      <c r="M78" s="458" t="s">
        <v>264</v>
      </c>
      <c r="N78" s="231" t="s">
        <v>262</v>
      </c>
      <c r="O78" s="231" t="s">
        <v>263</v>
      </c>
      <c r="P78" s="232" t="s">
        <v>264</v>
      </c>
      <c r="Q78" s="297" t="s">
        <v>262</v>
      </c>
      <c r="R78" s="297" t="s">
        <v>263</v>
      </c>
      <c r="S78" s="310" t="s">
        <v>264</v>
      </c>
      <c r="T78" s="73" t="s">
        <v>262</v>
      </c>
      <c r="U78" s="289" t="s">
        <v>263</v>
      </c>
      <c r="V78" s="74" t="s">
        <v>264</v>
      </c>
      <c r="W78" s="57" t="s">
        <v>262</v>
      </c>
      <c r="X78" s="46" t="s">
        <v>263</v>
      </c>
      <c r="Y78" s="58" t="s">
        <v>264</v>
      </c>
      <c r="Z78" s="72" t="s">
        <v>262</v>
      </c>
      <c r="AA78" s="73" t="s">
        <v>263</v>
      </c>
      <c r="AB78" s="74" t="s">
        <v>264</v>
      </c>
      <c r="AC78" s="239" t="s">
        <v>262</v>
      </c>
      <c r="AD78" s="240" t="s">
        <v>263</v>
      </c>
      <c r="AE78" s="241" t="s">
        <v>264</v>
      </c>
      <c r="AF78" s="242" t="s">
        <v>262</v>
      </c>
      <c r="AG78" s="243" t="s">
        <v>263</v>
      </c>
      <c r="AH78" s="244" t="s">
        <v>264</v>
      </c>
      <c r="AI78" s="105" t="s">
        <v>262</v>
      </c>
      <c r="AJ78" s="10" t="s">
        <v>263</v>
      </c>
      <c r="AK78" s="106" t="s">
        <v>264</v>
      </c>
      <c r="AL78" s="120" t="s">
        <v>262</v>
      </c>
      <c r="AM78" s="121" t="s">
        <v>263</v>
      </c>
      <c r="AN78" s="122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57" t="s">
        <v>262</v>
      </c>
      <c r="AV78" s="46" t="s">
        <v>263</v>
      </c>
      <c r="AW78" s="58" t="s">
        <v>264</v>
      </c>
      <c r="AX78" s="72" t="s">
        <v>262</v>
      </c>
      <c r="AY78" s="73" t="s">
        <v>263</v>
      </c>
      <c r="AZ78" s="74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3" t="s">
        <v>263</v>
      </c>
      <c r="BI78" s="68" t="s">
        <v>264</v>
      </c>
    </row>
    <row r="79" spans="1:61" x14ac:dyDescent="0.2">
      <c r="A79" s="35" t="s">
        <v>20</v>
      </c>
      <c r="B79" s="436">
        <v>8824</v>
      </c>
      <c r="C79" s="550" t="s">
        <v>4492</v>
      </c>
      <c r="D79" s="551">
        <v>32</v>
      </c>
      <c r="E79" s="255">
        <v>8905</v>
      </c>
      <c r="F79" s="35" t="s">
        <v>3734</v>
      </c>
      <c r="G79" s="256">
        <v>34</v>
      </c>
      <c r="H79" s="437">
        <v>9252</v>
      </c>
      <c r="I79" s="437" t="s">
        <v>2955</v>
      </c>
      <c r="J79" s="438">
        <v>42</v>
      </c>
      <c r="K79" s="255">
        <v>9103</v>
      </c>
      <c r="L79" s="35" t="s">
        <v>2182</v>
      </c>
      <c r="M79" s="256">
        <v>51</v>
      </c>
      <c r="N79" s="231">
        <v>6403</v>
      </c>
      <c r="O79" s="231" t="s">
        <v>1461</v>
      </c>
      <c r="P79" s="232">
        <v>66</v>
      </c>
      <c r="Q79" s="307">
        <v>8127</v>
      </c>
      <c r="R79" s="308">
        <v>160645</v>
      </c>
      <c r="S79" s="309">
        <v>81</v>
      </c>
      <c r="T79" s="76">
        <v>7532</v>
      </c>
      <c r="U79" s="290">
        <v>149582</v>
      </c>
      <c r="V79" s="77">
        <v>83</v>
      </c>
      <c r="W79" s="255">
        <v>7793</v>
      </c>
      <c r="X79" s="35">
        <v>142171</v>
      </c>
      <c r="Y79" s="256">
        <v>87</v>
      </c>
      <c r="Z79" s="224">
        <v>7118</v>
      </c>
      <c r="AA79" s="225">
        <v>129331</v>
      </c>
      <c r="AB79" s="226">
        <v>101</v>
      </c>
      <c r="AC79" s="59">
        <v>5916</v>
      </c>
      <c r="AD79" s="47">
        <v>131002</v>
      </c>
      <c r="AE79" s="60">
        <v>109</v>
      </c>
      <c r="AF79" s="75">
        <v>6037</v>
      </c>
      <c r="AG79" s="76">
        <v>145844</v>
      </c>
      <c r="AH79" s="77">
        <v>97</v>
      </c>
      <c r="AI79" s="59">
        <v>6672</v>
      </c>
      <c r="AJ79" s="47">
        <v>136382</v>
      </c>
      <c r="AK79" s="60">
        <v>96</v>
      </c>
      <c r="AL79" s="75">
        <v>6398</v>
      </c>
      <c r="AM79" s="76">
        <v>175242</v>
      </c>
      <c r="AN79" s="77">
        <v>100</v>
      </c>
      <c r="AO79" s="90">
        <v>7654</v>
      </c>
      <c r="AP79" s="28">
        <v>192276</v>
      </c>
      <c r="AQ79" s="91">
        <v>90</v>
      </c>
      <c r="AR79" s="75">
        <v>9175</v>
      </c>
      <c r="AS79" s="76">
        <v>182987</v>
      </c>
      <c r="AT79" s="77">
        <v>86</v>
      </c>
      <c r="AU79" s="90">
        <v>9766</v>
      </c>
      <c r="AV79" s="28">
        <v>175561</v>
      </c>
      <c r="AW79" s="91">
        <v>60</v>
      </c>
      <c r="AX79" s="96">
        <v>9164</v>
      </c>
      <c r="AY79" s="95">
        <v>156267</v>
      </c>
      <c r="AZ79" s="97">
        <v>56</v>
      </c>
      <c r="BA79" s="90">
        <v>8624</v>
      </c>
      <c r="BB79" s="28">
        <v>145667</v>
      </c>
      <c r="BC79" s="91">
        <v>66</v>
      </c>
      <c r="BD79" s="96">
        <v>8090</v>
      </c>
      <c r="BE79" s="95">
        <v>132433</v>
      </c>
      <c r="BF79" s="97">
        <v>62</v>
      </c>
      <c r="BG79" s="90">
        <v>7472</v>
      </c>
      <c r="BH79" s="47">
        <v>125724</v>
      </c>
      <c r="BI79" s="60">
        <v>62</v>
      </c>
    </row>
    <row r="80" spans="1:61" x14ac:dyDescent="0.2">
      <c r="A80" t="s">
        <v>21</v>
      </c>
      <c r="B80" s="430">
        <v>66</v>
      </c>
      <c r="C80" s="524" t="s">
        <v>4473</v>
      </c>
      <c r="D80" s="525">
        <v>44</v>
      </c>
      <c r="E80" s="135">
        <v>90</v>
      </c>
      <c r="F80" s="499" t="s">
        <v>3715</v>
      </c>
      <c r="G80" s="136">
        <v>52</v>
      </c>
      <c r="H80" s="501">
        <v>81</v>
      </c>
      <c r="I80" s="431" t="s">
        <v>2936</v>
      </c>
      <c r="J80" s="431">
        <v>48</v>
      </c>
      <c r="K80" s="135">
        <v>76</v>
      </c>
      <c r="L80" t="s">
        <v>2163</v>
      </c>
      <c r="M80" s="136">
        <v>52</v>
      </c>
      <c r="N80" s="343">
        <v>59</v>
      </c>
      <c r="O80" s="343" t="s">
        <v>1443</v>
      </c>
      <c r="P80" s="343">
        <v>76</v>
      </c>
      <c r="Q80" s="302">
        <v>61</v>
      </c>
      <c r="R80" s="286" t="s">
        <v>687</v>
      </c>
      <c r="S80" s="303">
        <v>88</v>
      </c>
      <c r="T80" s="82">
        <v>54</v>
      </c>
      <c r="U80" s="292">
        <v>311855</v>
      </c>
      <c r="V80" s="83">
        <v>82</v>
      </c>
      <c r="W80" s="135">
        <v>75</v>
      </c>
      <c r="X80">
        <v>309897</v>
      </c>
      <c r="Y80" s="136">
        <v>108</v>
      </c>
      <c r="Z80" s="145">
        <v>69</v>
      </c>
      <c r="AA80" s="146">
        <v>271798</v>
      </c>
      <c r="AB80" s="147">
        <v>171</v>
      </c>
      <c r="AC80" s="63">
        <v>43</v>
      </c>
      <c r="AD80" s="14">
        <v>319074</v>
      </c>
      <c r="AE80" s="64">
        <v>152</v>
      </c>
      <c r="AF80" s="81">
        <v>49</v>
      </c>
      <c r="AG80" s="82">
        <v>294707</v>
      </c>
      <c r="AH80" s="83">
        <v>133</v>
      </c>
      <c r="AI80" s="63">
        <v>39</v>
      </c>
      <c r="AJ80" s="14">
        <v>293872</v>
      </c>
      <c r="AK80" s="64">
        <v>117</v>
      </c>
      <c r="AL80" s="81">
        <v>30</v>
      </c>
      <c r="AM80" s="82">
        <v>387771</v>
      </c>
      <c r="AN80" s="83">
        <v>154</v>
      </c>
      <c r="AO80" s="63">
        <v>56</v>
      </c>
      <c r="AP80" s="14">
        <v>312242</v>
      </c>
      <c r="AQ80" s="64">
        <v>98</v>
      </c>
      <c r="AR80" s="81">
        <v>51</v>
      </c>
      <c r="AS80" s="82">
        <v>371469</v>
      </c>
      <c r="AT80" s="83">
        <v>98</v>
      </c>
      <c r="AU80" s="63">
        <v>59</v>
      </c>
      <c r="AV80" s="14">
        <v>313476</v>
      </c>
      <c r="AW80" s="64">
        <v>88</v>
      </c>
      <c r="AX80" s="81">
        <v>67</v>
      </c>
      <c r="AY80" s="82">
        <v>322916</v>
      </c>
      <c r="AZ80" s="83">
        <v>78</v>
      </c>
      <c r="BA80" s="63">
        <v>60</v>
      </c>
      <c r="BB80" s="14">
        <v>327090</v>
      </c>
      <c r="BC80" s="64">
        <v>81</v>
      </c>
      <c r="BD80" s="81">
        <v>61</v>
      </c>
      <c r="BE80" s="82">
        <v>301459</v>
      </c>
      <c r="BF80" s="83">
        <v>80</v>
      </c>
      <c r="BG80" s="63">
        <v>52</v>
      </c>
      <c r="BH80" s="14">
        <v>281274</v>
      </c>
      <c r="BI80" s="64">
        <v>79</v>
      </c>
    </row>
    <row r="81" spans="1:61" x14ac:dyDescent="0.2">
      <c r="A81" t="s">
        <v>22</v>
      </c>
      <c r="B81" s="523">
        <v>168</v>
      </c>
      <c r="C81" s="524" t="s">
        <v>4474</v>
      </c>
      <c r="D81" s="525">
        <v>31</v>
      </c>
      <c r="E81" s="135">
        <v>177</v>
      </c>
      <c r="F81" s="499" t="s">
        <v>3716</v>
      </c>
      <c r="G81" s="136">
        <v>29</v>
      </c>
      <c r="H81" s="501">
        <v>176</v>
      </c>
      <c r="I81" s="431" t="s">
        <v>2937</v>
      </c>
      <c r="J81" s="431">
        <v>33</v>
      </c>
      <c r="K81" s="135">
        <v>187</v>
      </c>
      <c r="L81" t="s">
        <v>2164</v>
      </c>
      <c r="M81" s="136">
        <v>51</v>
      </c>
      <c r="N81" s="343">
        <v>135</v>
      </c>
      <c r="O81" s="343" t="s">
        <v>1444</v>
      </c>
      <c r="P81" s="343">
        <v>70</v>
      </c>
      <c r="Q81" s="302">
        <v>140</v>
      </c>
      <c r="R81" s="286" t="s">
        <v>688</v>
      </c>
      <c r="S81" s="303">
        <v>74</v>
      </c>
      <c r="T81" s="82">
        <v>143</v>
      </c>
      <c r="U81" s="292">
        <v>114872</v>
      </c>
      <c r="V81" s="83">
        <v>111</v>
      </c>
      <c r="W81" s="135">
        <v>134</v>
      </c>
      <c r="X81">
        <v>113246</v>
      </c>
      <c r="Y81" s="136">
        <v>90</v>
      </c>
      <c r="Z81" s="145">
        <v>118</v>
      </c>
      <c r="AA81" s="146">
        <v>101576</v>
      </c>
      <c r="AB81" s="147">
        <v>113</v>
      </c>
      <c r="AC81" s="63">
        <v>96</v>
      </c>
      <c r="AD81" s="14">
        <v>116224</v>
      </c>
      <c r="AE81" s="64">
        <v>124</v>
      </c>
      <c r="AF81" s="81">
        <v>94</v>
      </c>
      <c r="AG81" s="82">
        <v>137468</v>
      </c>
      <c r="AH81" s="83">
        <v>127</v>
      </c>
      <c r="AI81" s="63">
        <v>98</v>
      </c>
      <c r="AJ81" s="14">
        <v>144377</v>
      </c>
      <c r="AK81" s="64">
        <v>95</v>
      </c>
      <c r="AL81" s="81">
        <v>120</v>
      </c>
      <c r="AM81" s="82">
        <v>151569</v>
      </c>
      <c r="AN81" s="83">
        <v>93</v>
      </c>
      <c r="AO81" s="63">
        <v>129</v>
      </c>
      <c r="AP81" s="14">
        <v>149693</v>
      </c>
      <c r="AQ81" s="64">
        <v>85</v>
      </c>
      <c r="AR81" s="81">
        <v>160</v>
      </c>
      <c r="AS81" s="82">
        <v>158836</v>
      </c>
      <c r="AT81" s="83">
        <v>63</v>
      </c>
      <c r="AU81" s="63">
        <v>180</v>
      </c>
      <c r="AV81" s="14">
        <v>154415</v>
      </c>
      <c r="AW81" s="64">
        <v>55</v>
      </c>
      <c r="AX81" s="81">
        <v>161</v>
      </c>
      <c r="AY81" s="82">
        <v>144284</v>
      </c>
      <c r="AZ81" s="83">
        <v>36</v>
      </c>
      <c r="BA81" s="63">
        <v>168</v>
      </c>
      <c r="BB81" s="14">
        <v>135300</v>
      </c>
      <c r="BC81" s="64">
        <v>40</v>
      </c>
      <c r="BD81" s="81">
        <v>163</v>
      </c>
      <c r="BE81" s="82">
        <v>129152</v>
      </c>
      <c r="BF81" s="83">
        <v>57</v>
      </c>
      <c r="BG81" s="63">
        <v>145</v>
      </c>
      <c r="BH81" s="14">
        <v>109712</v>
      </c>
      <c r="BI81" s="64">
        <v>65</v>
      </c>
    </row>
    <row r="82" spans="1:61" x14ac:dyDescent="0.2">
      <c r="A82" t="s">
        <v>23</v>
      </c>
      <c r="B82" s="523">
        <v>193</v>
      </c>
      <c r="C82" s="524" t="s">
        <v>4475</v>
      </c>
      <c r="D82" s="525">
        <v>23</v>
      </c>
      <c r="E82" s="135">
        <v>212</v>
      </c>
      <c r="F82" s="499" t="s">
        <v>3717</v>
      </c>
      <c r="G82" s="136">
        <v>28</v>
      </c>
      <c r="H82" s="501">
        <v>205</v>
      </c>
      <c r="I82" s="431" t="s">
        <v>2938</v>
      </c>
      <c r="J82" s="431">
        <v>41</v>
      </c>
      <c r="K82" s="135">
        <v>242</v>
      </c>
      <c r="L82" t="s">
        <v>2165</v>
      </c>
      <c r="M82" s="136">
        <v>50</v>
      </c>
      <c r="N82" s="343">
        <v>166</v>
      </c>
      <c r="O82" s="343" t="s">
        <v>1445</v>
      </c>
      <c r="P82" s="343">
        <v>78</v>
      </c>
      <c r="Q82" s="302">
        <v>188</v>
      </c>
      <c r="R82" s="286" t="s">
        <v>689</v>
      </c>
      <c r="S82" s="303">
        <v>93</v>
      </c>
      <c r="T82" s="82">
        <v>162</v>
      </c>
      <c r="U82" s="292">
        <v>114737</v>
      </c>
      <c r="V82" s="83">
        <v>85</v>
      </c>
      <c r="W82" s="135">
        <v>142</v>
      </c>
      <c r="X82">
        <v>109460</v>
      </c>
      <c r="Y82" s="136">
        <v>76</v>
      </c>
      <c r="Z82" s="145">
        <v>122</v>
      </c>
      <c r="AA82" s="146">
        <v>107983</v>
      </c>
      <c r="AB82" s="147">
        <v>104</v>
      </c>
      <c r="AC82" s="63">
        <v>120</v>
      </c>
      <c r="AD82" s="14">
        <v>99906</v>
      </c>
      <c r="AE82" s="64">
        <v>116</v>
      </c>
      <c r="AF82" s="81">
        <v>126</v>
      </c>
      <c r="AG82" s="82">
        <v>128437</v>
      </c>
      <c r="AH82" s="83">
        <v>97</v>
      </c>
      <c r="AI82" s="63">
        <v>116</v>
      </c>
      <c r="AJ82" s="14">
        <v>132620</v>
      </c>
      <c r="AK82" s="64">
        <v>109</v>
      </c>
      <c r="AL82" s="81">
        <v>126</v>
      </c>
      <c r="AM82" s="82">
        <v>146337</v>
      </c>
      <c r="AN82" s="83">
        <v>105</v>
      </c>
      <c r="AO82" s="63">
        <v>162</v>
      </c>
      <c r="AP82" s="14">
        <v>173503</v>
      </c>
      <c r="AQ82" s="64">
        <v>86</v>
      </c>
      <c r="AR82" s="81">
        <v>218</v>
      </c>
      <c r="AS82" s="82">
        <v>163165</v>
      </c>
      <c r="AT82" s="83">
        <v>65</v>
      </c>
      <c r="AU82" s="63">
        <v>203</v>
      </c>
      <c r="AV82" s="14">
        <v>161081</v>
      </c>
      <c r="AW82" s="64">
        <v>75</v>
      </c>
      <c r="AX82" s="81">
        <v>155</v>
      </c>
      <c r="AY82" s="82">
        <v>143790</v>
      </c>
      <c r="AZ82" s="83">
        <v>40</v>
      </c>
      <c r="BA82" s="63">
        <v>155</v>
      </c>
      <c r="BB82" s="14">
        <v>130948</v>
      </c>
      <c r="BC82" s="64">
        <v>42</v>
      </c>
      <c r="BD82" s="81">
        <v>167</v>
      </c>
      <c r="BE82" s="82">
        <v>119901</v>
      </c>
      <c r="BF82" s="83">
        <v>76</v>
      </c>
      <c r="BG82" s="63">
        <v>166</v>
      </c>
      <c r="BH82" s="14">
        <v>122194</v>
      </c>
      <c r="BI82" s="64">
        <v>68</v>
      </c>
    </row>
    <row r="83" spans="1:61" x14ac:dyDescent="0.2">
      <c r="A83" t="s">
        <v>24</v>
      </c>
      <c r="B83" s="523">
        <v>122</v>
      </c>
      <c r="C83" s="524" t="s">
        <v>4476</v>
      </c>
      <c r="D83" s="525">
        <v>28</v>
      </c>
      <c r="E83" s="135">
        <v>118</v>
      </c>
      <c r="F83" s="499" t="s">
        <v>3718</v>
      </c>
      <c r="G83" s="136">
        <v>44</v>
      </c>
      <c r="H83" s="501">
        <v>106</v>
      </c>
      <c r="I83" s="431" t="s">
        <v>2939</v>
      </c>
      <c r="J83" s="431">
        <v>51</v>
      </c>
      <c r="K83" s="135">
        <v>123</v>
      </c>
      <c r="L83" t="s">
        <v>2166</v>
      </c>
      <c r="M83" s="136">
        <v>53</v>
      </c>
      <c r="N83" s="343">
        <v>117</v>
      </c>
      <c r="O83" s="343" t="s">
        <v>1446</v>
      </c>
      <c r="P83" s="343">
        <v>74</v>
      </c>
      <c r="Q83" s="302">
        <v>119</v>
      </c>
      <c r="R83" s="286" t="s">
        <v>690</v>
      </c>
      <c r="S83" s="303">
        <v>69</v>
      </c>
      <c r="T83" s="82">
        <v>108</v>
      </c>
      <c r="U83" s="292">
        <v>407423</v>
      </c>
      <c r="V83" s="83">
        <v>96</v>
      </c>
      <c r="W83" s="135">
        <v>91</v>
      </c>
      <c r="X83">
        <v>333337</v>
      </c>
      <c r="Y83" s="136">
        <v>105</v>
      </c>
      <c r="Z83" s="145">
        <v>87</v>
      </c>
      <c r="AA83" s="146">
        <v>348841</v>
      </c>
      <c r="AB83" s="147">
        <v>135</v>
      </c>
      <c r="AC83" s="63">
        <v>75</v>
      </c>
      <c r="AD83" s="14">
        <v>352380</v>
      </c>
      <c r="AE83" s="64">
        <v>123</v>
      </c>
      <c r="AF83" s="81">
        <v>64</v>
      </c>
      <c r="AG83" s="82">
        <v>414053</v>
      </c>
      <c r="AH83" s="83">
        <v>126</v>
      </c>
      <c r="AI83" s="63">
        <v>64</v>
      </c>
      <c r="AJ83" s="14">
        <v>299351</v>
      </c>
      <c r="AK83" s="64">
        <v>102</v>
      </c>
      <c r="AL83" s="81">
        <v>74</v>
      </c>
      <c r="AM83" s="82">
        <v>476899</v>
      </c>
      <c r="AN83" s="83">
        <v>93</v>
      </c>
      <c r="AO83" s="63">
        <v>98</v>
      </c>
      <c r="AP83" s="14">
        <v>404663</v>
      </c>
      <c r="AQ83" s="64">
        <v>99</v>
      </c>
      <c r="AR83" s="81">
        <v>87</v>
      </c>
      <c r="AS83" s="82">
        <v>419422</v>
      </c>
      <c r="AT83" s="83">
        <v>75</v>
      </c>
      <c r="AU83" s="63">
        <v>121</v>
      </c>
      <c r="AV83" s="14">
        <v>358910</v>
      </c>
      <c r="AW83" s="64">
        <v>76</v>
      </c>
      <c r="AX83" s="81">
        <v>101</v>
      </c>
      <c r="AY83" s="82">
        <v>314704</v>
      </c>
      <c r="AZ83" s="83">
        <v>69</v>
      </c>
      <c r="BA83" s="63">
        <v>115</v>
      </c>
      <c r="BB83" s="14">
        <v>301689</v>
      </c>
      <c r="BC83" s="64">
        <v>62</v>
      </c>
      <c r="BD83" s="81">
        <v>103</v>
      </c>
      <c r="BE83" s="82">
        <v>266655</v>
      </c>
      <c r="BF83" s="83">
        <v>76</v>
      </c>
      <c r="BG83" s="63">
        <v>94</v>
      </c>
      <c r="BH83" s="14">
        <v>276894</v>
      </c>
      <c r="BI83" s="64">
        <v>69</v>
      </c>
    </row>
    <row r="84" spans="1:61" x14ac:dyDescent="0.2">
      <c r="A84" t="s">
        <v>25</v>
      </c>
      <c r="B84" s="523">
        <v>435</v>
      </c>
      <c r="C84" s="524" t="s">
        <v>4477</v>
      </c>
      <c r="D84" s="525">
        <v>23</v>
      </c>
      <c r="E84" s="135">
        <v>392</v>
      </c>
      <c r="F84" s="499" t="s">
        <v>3719</v>
      </c>
      <c r="G84" s="136">
        <v>25</v>
      </c>
      <c r="H84" s="501">
        <v>386</v>
      </c>
      <c r="I84" s="431" t="s">
        <v>2940</v>
      </c>
      <c r="J84" s="431">
        <v>30</v>
      </c>
      <c r="K84" s="135">
        <v>400</v>
      </c>
      <c r="L84" t="s">
        <v>2167</v>
      </c>
      <c r="M84" s="136">
        <v>38</v>
      </c>
      <c r="N84" s="343">
        <v>277</v>
      </c>
      <c r="O84" s="343" t="s">
        <v>1447</v>
      </c>
      <c r="P84" s="343">
        <v>57</v>
      </c>
      <c r="Q84" s="302">
        <v>408</v>
      </c>
      <c r="R84" s="286" t="s">
        <v>691</v>
      </c>
      <c r="S84" s="303">
        <v>63</v>
      </c>
      <c r="T84" s="82">
        <v>335</v>
      </c>
      <c r="U84" s="292">
        <v>222109</v>
      </c>
      <c r="V84" s="83">
        <v>74</v>
      </c>
      <c r="W84" s="135">
        <v>322</v>
      </c>
      <c r="X84">
        <v>217802</v>
      </c>
      <c r="Y84" s="136">
        <v>82</v>
      </c>
      <c r="Z84" s="145">
        <v>320</v>
      </c>
      <c r="AA84" s="146">
        <v>202072</v>
      </c>
      <c r="AB84" s="147">
        <v>108</v>
      </c>
      <c r="AC84" s="63">
        <v>255</v>
      </c>
      <c r="AD84" s="14">
        <v>218199</v>
      </c>
      <c r="AE84" s="64">
        <v>107</v>
      </c>
      <c r="AF84" s="81">
        <v>261</v>
      </c>
      <c r="AG84" s="82">
        <v>235898</v>
      </c>
      <c r="AH84" s="83">
        <v>114</v>
      </c>
      <c r="AI84" s="63">
        <v>248</v>
      </c>
      <c r="AJ84" s="14">
        <v>212551</v>
      </c>
      <c r="AK84" s="64">
        <v>114</v>
      </c>
      <c r="AL84" s="81">
        <v>258</v>
      </c>
      <c r="AM84" s="82">
        <v>234551</v>
      </c>
      <c r="AN84" s="83">
        <v>138</v>
      </c>
      <c r="AO84" s="63">
        <v>388</v>
      </c>
      <c r="AP84" s="14">
        <v>247256</v>
      </c>
      <c r="AQ84" s="64">
        <v>143</v>
      </c>
      <c r="AR84" s="81">
        <v>442</v>
      </c>
      <c r="AS84" s="82">
        <v>240483</v>
      </c>
      <c r="AT84" s="83">
        <v>142</v>
      </c>
      <c r="AU84" s="63">
        <v>450</v>
      </c>
      <c r="AV84" s="14">
        <v>232525</v>
      </c>
      <c r="AW84" s="64">
        <v>155</v>
      </c>
      <c r="AX84" s="81">
        <v>404</v>
      </c>
      <c r="AY84" s="82">
        <v>216934</v>
      </c>
      <c r="AZ84" s="83">
        <v>151</v>
      </c>
      <c r="BA84" s="63">
        <v>367</v>
      </c>
      <c r="BB84" s="14">
        <v>197543</v>
      </c>
      <c r="BC84" s="64">
        <v>102</v>
      </c>
      <c r="BD84" s="81">
        <v>378</v>
      </c>
      <c r="BE84" s="82">
        <v>185806</v>
      </c>
      <c r="BF84" s="83">
        <v>73</v>
      </c>
      <c r="BG84" s="63">
        <v>333</v>
      </c>
      <c r="BH84" s="14">
        <v>174642</v>
      </c>
      <c r="BI84" s="64">
        <v>132</v>
      </c>
    </row>
    <row r="85" spans="1:61" x14ac:dyDescent="0.2">
      <c r="A85" t="s">
        <v>26</v>
      </c>
      <c r="B85" s="523">
        <v>204</v>
      </c>
      <c r="C85" s="524" t="s">
        <v>4478</v>
      </c>
      <c r="D85" s="525">
        <v>31</v>
      </c>
      <c r="E85" s="135">
        <v>228</v>
      </c>
      <c r="F85" s="499" t="s">
        <v>3720</v>
      </c>
      <c r="G85" s="136">
        <v>30</v>
      </c>
      <c r="H85" s="501">
        <v>207</v>
      </c>
      <c r="I85" s="431" t="s">
        <v>2941</v>
      </c>
      <c r="J85" s="431">
        <v>40</v>
      </c>
      <c r="K85" s="135">
        <v>218</v>
      </c>
      <c r="L85" t="s">
        <v>2168</v>
      </c>
      <c r="M85" s="136">
        <v>53</v>
      </c>
      <c r="N85" s="343">
        <v>175</v>
      </c>
      <c r="O85" s="343" t="s">
        <v>1448</v>
      </c>
      <c r="P85" s="343">
        <v>65</v>
      </c>
      <c r="Q85" s="302">
        <v>184</v>
      </c>
      <c r="R85" s="286" t="s">
        <v>692</v>
      </c>
      <c r="S85" s="303">
        <v>98</v>
      </c>
      <c r="T85" s="82">
        <v>162</v>
      </c>
      <c r="U85" s="292">
        <v>166312</v>
      </c>
      <c r="V85" s="83">
        <v>104</v>
      </c>
      <c r="W85" s="135">
        <v>170</v>
      </c>
      <c r="X85">
        <v>153646</v>
      </c>
      <c r="Y85" s="136">
        <v>90</v>
      </c>
      <c r="Z85" s="145">
        <v>152</v>
      </c>
      <c r="AA85" s="146">
        <v>144331</v>
      </c>
      <c r="AB85" s="147">
        <v>119</v>
      </c>
      <c r="AC85" s="63">
        <v>104</v>
      </c>
      <c r="AD85" s="14">
        <v>162438</v>
      </c>
      <c r="AE85" s="64">
        <v>123</v>
      </c>
      <c r="AF85" s="81">
        <v>115</v>
      </c>
      <c r="AG85" s="82">
        <v>174925</v>
      </c>
      <c r="AH85" s="83">
        <v>121</v>
      </c>
      <c r="AI85" s="63">
        <v>117</v>
      </c>
      <c r="AJ85" s="14">
        <v>182815</v>
      </c>
      <c r="AK85" s="64">
        <v>113</v>
      </c>
      <c r="AL85" s="81">
        <v>142</v>
      </c>
      <c r="AM85" s="82">
        <v>203984</v>
      </c>
      <c r="AN85" s="83">
        <v>127</v>
      </c>
      <c r="AO85" s="63">
        <v>180</v>
      </c>
      <c r="AP85" s="14">
        <v>196415</v>
      </c>
      <c r="AQ85" s="64">
        <v>143</v>
      </c>
      <c r="AR85" s="81">
        <v>183</v>
      </c>
      <c r="AS85" s="82">
        <v>215718</v>
      </c>
      <c r="AT85" s="83">
        <v>81</v>
      </c>
      <c r="AU85" s="63">
        <v>158</v>
      </c>
      <c r="AV85" s="14">
        <v>211037</v>
      </c>
      <c r="AW85" s="64">
        <v>55</v>
      </c>
      <c r="AX85" s="81">
        <v>142</v>
      </c>
      <c r="AY85" s="82">
        <v>183671</v>
      </c>
      <c r="AZ85" s="83">
        <v>43</v>
      </c>
      <c r="BA85" s="63">
        <v>149</v>
      </c>
      <c r="BB85" s="14">
        <v>177592</v>
      </c>
      <c r="BC85" s="64">
        <v>49</v>
      </c>
      <c r="BD85" s="81">
        <v>139</v>
      </c>
      <c r="BE85" s="82">
        <v>162457</v>
      </c>
      <c r="BF85" s="83">
        <v>60</v>
      </c>
      <c r="BG85" s="63">
        <v>148</v>
      </c>
      <c r="BH85" s="14">
        <v>158331</v>
      </c>
      <c r="BI85" s="64">
        <v>63</v>
      </c>
    </row>
    <row r="86" spans="1:61" x14ac:dyDescent="0.2">
      <c r="A86" t="s">
        <v>27</v>
      </c>
      <c r="B86" s="523">
        <v>140</v>
      </c>
      <c r="C86" s="524" t="s">
        <v>4479</v>
      </c>
      <c r="D86" s="525">
        <v>20</v>
      </c>
      <c r="E86" s="135">
        <v>141</v>
      </c>
      <c r="F86" s="499" t="s">
        <v>3721</v>
      </c>
      <c r="G86" s="136">
        <v>19</v>
      </c>
      <c r="H86" s="501">
        <v>170</v>
      </c>
      <c r="I86" s="431" t="s">
        <v>2942</v>
      </c>
      <c r="J86" s="431">
        <v>25</v>
      </c>
      <c r="K86" s="135">
        <v>120</v>
      </c>
      <c r="L86" t="s">
        <v>2169</v>
      </c>
      <c r="M86" s="136">
        <v>34</v>
      </c>
      <c r="N86" s="343">
        <v>112</v>
      </c>
      <c r="O86" s="343" t="s">
        <v>1449</v>
      </c>
      <c r="P86" s="343">
        <v>57</v>
      </c>
      <c r="Q86" s="302">
        <v>121</v>
      </c>
      <c r="R86" s="286" t="s">
        <v>693</v>
      </c>
      <c r="S86" s="303">
        <v>60</v>
      </c>
      <c r="T86" s="82">
        <v>128</v>
      </c>
      <c r="U86" s="292">
        <v>191045</v>
      </c>
      <c r="V86" s="83">
        <v>72</v>
      </c>
      <c r="W86" s="135">
        <v>143</v>
      </c>
      <c r="X86">
        <v>178698</v>
      </c>
      <c r="Y86" s="136">
        <v>66</v>
      </c>
      <c r="Z86" s="145">
        <v>99</v>
      </c>
      <c r="AA86" s="146">
        <v>177230</v>
      </c>
      <c r="AB86" s="147">
        <v>93</v>
      </c>
      <c r="AC86" s="63">
        <v>82</v>
      </c>
      <c r="AD86" s="14">
        <v>186176</v>
      </c>
      <c r="AE86" s="64">
        <v>102</v>
      </c>
      <c r="AF86" s="81">
        <v>79</v>
      </c>
      <c r="AG86" s="82">
        <v>182519</v>
      </c>
      <c r="AH86" s="83">
        <v>90</v>
      </c>
      <c r="AI86" s="63">
        <v>89</v>
      </c>
      <c r="AJ86" s="14">
        <v>189920</v>
      </c>
      <c r="AK86" s="64">
        <v>73</v>
      </c>
      <c r="AL86" s="81">
        <v>80</v>
      </c>
      <c r="AM86" s="82">
        <v>226238</v>
      </c>
      <c r="AN86" s="83">
        <v>74</v>
      </c>
      <c r="AO86" s="63">
        <v>102</v>
      </c>
      <c r="AP86" s="14">
        <v>230985</v>
      </c>
      <c r="AQ86" s="64">
        <v>66</v>
      </c>
      <c r="AR86" s="81">
        <v>118</v>
      </c>
      <c r="AS86" s="82">
        <v>222099</v>
      </c>
      <c r="AT86" s="83">
        <v>53</v>
      </c>
      <c r="AU86" s="63">
        <v>118</v>
      </c>
      <c r="AV86" s="14">
        <v>223270</v>
      </c>
      <c r="AW86" s="64">
        <v>46</v>
      </c>
      <c r="AX86" s="81">
        <v>112</v>
      </c>
      <c r="AY86" s="82">
        <v>205436</v>
      </c>
      <c r="AZ86" s="83">
        <v>40</v>
      </c>
      <c r="BA86" s="63">
        <v>87</v>
      </c>
      <c r="BB86" s="14">
        <v>204370</v>
      </c>
      <c r="BC86" s="64">
        <v>35</v>
      </c>
      <c r="BD86" s="81">
        <v>115</v>
      </c>
      <c r="BE86" s="82">
        <v>180267</v>
      </c>
      <c r="BF86" s="83">
        <v>49</v>
      </c>
      <c r="BG86" s="63">
        <v>127</v>
      </c>
      <c r="BH86" s="14">
        <v>174594</v>
      </c>
      <c r="BI86" s="64">
        <v>49</v>
      </c>
    </row>
    <row r="87" spans="1:61" x14ac:dyDescent="0.2">
      <c r="A87" t="s">
        <v>28</v>
      </c>
      <c r="B87" s="523">
        <v>372</v>
      </c>
      <c r="C87" s="524" t="s">
        <v>4480</v>
      </c>
      <c r="D87" s="525">
        <v>23</v>
      </c>
      <c r="E87" s="135">
        <v>384</v>
      </c>
      <c r="F87" s="499" t="s">
        <v>3722</v>
      </c>
      <c r="G87" s="136">
        <v>22</v>
      </c>
      <c r="H87" s="501">
        <v>411</v>
      </c>
      <c r="I87" s="431" t="s">
        <v>2943</v>
      </c>
      <c r="J87" s="431">
        <v>36</v>
      </c>
      <c r="K87" s="135">
        <v>389</v>
      </c>
      <c r="L87" t="s">
        <v>2170</v>
      </c>
      <c r="M87" s="136">
        <v>41</v>
      </c>
      <c r="N87" s="343">
        <v>241</v>
      </c>
      <c r="O87" s="343" t="s">
        <v>1450</v>
      </c>
      <c r="P87" s="343">
        <v>57</v>
      </c>
      <c r="Q87" s="302">
        <v>374</v>
      </c>
      <c r="R87" s="286" t="s">
        <v>694</v>
      </c>
      <c r="S87" s="303">
        <v>71</v>
      </c>
      <c r="T87" s="82">
        <v>366</v>
      </c>
      <c r="U87" s="292">
        <v>151072</v>
      </c>
      <c r="V87" s="83">
        <v>81</v>
      </c>
      <c r="W87" s="135">
        <v>315</v>
      </c>
      <c r="X87">
        <v>138665</v>
      </c>
      <c r="Y87" s="136">
        <v>85</v>
      </c>
      <c r="Z87" s="145">
        <v>234</v>
      </c>
      <c r="AA87" s="146">
        <v>138206</v>
      </c>
      <c r="AB87" s="147">
        <v>103</v>
      </c>
      <c r="AC87" s="63">
        <v>220</v>
      </c>
      <c r="AD87" s="14">
        <v>146057</v>
      </c>
      <c r="AE87" s="64">
        <v>99</v>
      </c>
      <c r="AF87" s="81">
        <v>226</v>
      </c>
      <c r="AG87" s="82">
        <v>161961</v>
      </c>
      <c r="AH87" s="83">
        <v>96</v>
      </c>
      <c r="AI87" s="63">
        <v>220</v>
      </c>
      <c r="AJ87" s="14">
        <v>160211</v>
      </c>
      <c r="AK87" s="64">
        <v>92</v>
      </c>
      <c r="AL87" s="81">
        <v>245</v>
      </c>
      <c r="AM87" s="82">
        <v>178530</v>
      </c>
      <c r="AN87" s="83">
        <v>88</v>
      </c>
      <c r="AO87" s="63">
        <v>282</v>
      </c>
      <c r="AP87" s="14">
        <v>186069</v>
      </c>
      <c r="AQ87" s="64">
        <v>78</v>
      </c>
      <c r="AR87" s="81">
        <v>320</v>
      </c>
      <c r="AS87" s="82">
        <v>188910</v>
      </c>
      <c r="AT87" s="83">
        <v>58</v>
      </c>
      <c r="AU87" s="63">
        <v>295</v>
      </c>
      <c r="AV87" s="14">
        <v>194751</v>
      </c>
      <c r="AW87" s="64">
        <v>58</v>
      </c>
      <c r="AX87" s="81">
        <v>330</v>
      </c>
      <c r="AY87" s="82">
        <v>170603</v>
      </c>
      <c r="AZ87" s="83">
        <v>44</v>
      </c>
      <c r="BA87" s="63">
        <v>325</v>
      </c>
      <c r="BB87" s="14">
        <v>154473</v>
      </c>
      <c r="BC87" s="64">
        <v>48</v>
      </c>
      <c r="BD87" s="81">
        <v>336</v>
      </c>
      <c r="BE87" s="82">
        <v>142067</v>
      </c>
      <c r="BF87" s="83">
        <v>61</v>
      </c>
      <c r="BG87" s="63">
        <v>296</v>
      </c>
      <c r="BH87" s="14">
        <v>138102</v>
      </c>
      <c r="BI87" s="64">
        <v>124</v>
      </c>
    </row>
    <row r="88" spans="1:61" x14ac:dyDescent="0.2">
      <c r="A88" t="s">
        <v>29</v>
      </c>
      <c r="B88" s="523">
        <v>57</v>
      </c>
      <c r="C88" s="524" t="s">
        <v>4481</v>
      </c>
      <c r="D88" s="525">
        <v>23</v>
      </c>
      <c r="E88" s="135">
        <v>75</v>
      </c>
      <c r="F88" s="499" t="s">
        <v>3723</v>
      </c>
      <c r="G88" s="136">
        <v>33</v>
      </c>
      <c r="H88" s="501">
        <v>69</v>
      </c>
      <c r="I88" s="431" t="s">
        <v>2944</v>
      </c>
      <c r="J88" s="431">
        <v>18</v>
      </c>
      <c r="K88" s="135">
        <v>79</v>
      </c>
      <c r="L88" t="s">
        <v>2171</v>
      </c>
      <c r="M88" s="136">
        <v>43</v>
      </c>
      <c r="N88" s="343">
        <v>56</v>
      </c>
      <c r="O88" s="343" t="s">
        <v>1451</v>
      </c>
      <c r="P88" s="343">
        <v>70</v>
      </c>
      <c r="Q88" s="302">
        <v>52</v>
      </c>
      <c r="R88" s="286" t="s">
        <v>695</v>
      </c>
      <c r="S88" s="303">
        <v>59</v>
      </c>
      <c r="T88" s="82">
        <v>65</v>
      </c>
      <c r="U88" s="292">
        <v>192295</v>
      </c>
      <c r="V88" s="83">
        <v>74</v>
      </c>
      <c r="W88" s="135">
        <v>61</v>
      </c>
      <c r="X88">
        <v>191722</v>
      </c>
      <c r="Y88" s="136">
        <v>65</v>
      </c>
      <c r="Z88" s="145">
        <v>46</v>
      </c>
      <c r="AA88" s="146">
        <v>198246</v>
      </c>
      <c r="AB88" s="147">
        <v>82</v>
      </c>
      <c r="AC88" s="63">
        <v>35</v>
      </c>
      <c r="AD88" s="14">
        <v>191723</v>
      </c>
      <c r="AE88" s="64">
        <v>110</v>
      </c>
      <c r="AF88" s="81">
        <v>37</v>
      </c>
      <c r="AG88" s="82">
        <v>188500</v>
      </c>
      <c r="AH88" s="83">
        <v>115</v>
      </c>
      <c r="AI88" s="63">
        <v>44</v>
      </c>
      <c r="AJ88" s="14">
        <v>191831</v>
      </c>
      <c r="AK88" s="64">
        <v>81</v>
      </c>
      <c r="AL88" s="81">
        <v>36</v>
      </c>
      <c r="AM88" s="82">
        <v>215099</v>
      </c>
      <c r="AN88" s="83">
        <v>74</v>
      </c>
      <c r="AO88" s="63">
        <v>40</v>
      </c>
      <c r="AP88" s="14">
        <v>248847</v>
      </c>
      <c r="AQ88" s="64">
        <v>70</v>
      </c>
      <c r="AR88" s="81">
        <v>47</v>
      </c>
      <c r="AS88" s="82">
        <v>226374</v>
      </c>
      <c r="AT88" s="83">
        <v>52</v>
      </c>
      <c r="AU88" s="63">
        <v>67</v>
      </c>
      <c r="AV88" s="14">
        <v>216826</v>
      </c>
      <c r="AW88" s="64">
        <v>45</v>
      </c>
      <c r="AX88" s="81">
        <v>41</v>
      </c>
      <c r="AY88" s="82">
        <v>200241</v>
      </c>
      <c r="AZ88" s="83">
        <v>37</v>
      </c>
      <c r="BA88" s="63">
        <v>50</v>
      </c>
      <c r="BB88" s="14">
        <v>202797</v>
      </c>
      <c r="BC88" s="64">
        <v>45</v>
      </c>
      <c r="BD88" s="81">
        <v>47</v>
      </c>
      <c r="BE88" s="82">
        <v>167677</v>
      </c>
      <c r="BF88" s="83">
        <v>42</v>
      </c>
      <c r="BG88" s="63">
        <v>43</v>
      </c>
      <c r="BH88" s="14">
        <v>161463</v>
      </c>
      <c r="BI88" s="64">
        <v>48</v>
      </c>
    </row>
    <row r="89" spans="1:61" x14ac:dyDescent="0.2">
      <c r="A89" t="s">
        <v>10</v>
      </c>
      <c r="B89" s="523">
        <v>4695</v>
      </c>
      <c r="C89" s="524" t="s">
        <v>4482</v>
      </c>
      <c r="D89" s="525">
        <v>38</v>
      </c>
      <c r="E89" s="135">
        <v>4711</v>
      </c>
      <c r="F89" s="499" t="s">
        <v>3724</v>
      </c>
      <c r="G89" s="136">
        <v>40</v>
      </c>
      <c r="H89" s="501">
        <v>5017</v>
      </c>
      <c r="I89" s="431" t="s">
        <v>2945</v>
      </c>
      <c r="J89" s="431">
        <v>48</v>
      </c>
      <c r="K89" s="135">
        <v>4783</v>
      </c>
      <c r="L89" t="s">
        <v>2172</v>
      </c>
      <c r="M89" s="136">
        <v>56</v>
      </c>
      <c r="N89" s="343">
        <v>2983</v>
      </c>
      <c r="O89" s="343" t="s">
        <v>703</v>
      </c>
      <c r="P89" s="343">
        <v>71</v>
      </c>
      <c r="Q89" s="302">
        <v>4175</v>
      </c>
      <c r="R89" s="286" t="s">
        <v>696</v>
      </c>
      <c r="S89" s="303">
        <v>86</v>
      </c>
      <c r="T89" s="82">
        <v>3991</v>
      </c>
      <c r="U89" s="292">
        <v>106807</v>
      </c>
      <c r="V89" s="83">
        <v>84</v>
      </c>
      <c r="W89" s="135">
        <v>4266</v>
      </c>
      <c r="X89">
        <v>101197</v>
      </c>
      <c r="Y89" s="136">
        <v>90</v>
      </c>
      <c r="Z89" s="145">
        <v>4105</v>
      </c>
      <c r="AA89" s="146">
        <v>90546</v>
      </c>
      <c r="AB89" s="147">
        <v>100</v>
      </c>
      <c r="AC89" s="63">
        <v>3359</v>
      </c>
      <c r="AD89" s="14">
        <v>87917</v>
      </c>
      <c r="AE89" s="64">
        <v>108</v>
      </c>
      <c r="AF89" s="81">
        <v>3429</v>
      </c>
      <c r="AG89" s="82">
        <v>102343</v>
      </c>
      <c r="AH89" s="83">
        <v>95</v>
      </c>
      <c r="AI89" s="63">
        <v>4062</v>
      </c>
      <c r="AJ89" s="14">
        <v>97515</v>
      </c>
      <c r="AK89" s="64">
        <v>97</v>
      </c>
      <c r="AL89" s="81">
        <v>3651</v>
      </c>
      <c r="AM89" s="82">
        <v>141367</v>
      </c>
      <c r="AN89" s="83">
        <v>104</v>
      </c>
      <c r="AO89" s="63">
        <v>4217</v>
      </c>
      <c r="AP89" s="14">
        <v>167642</v>
      </c>
      <c r="AQ89" s="64">
        <v>95</v>
      </c>
      <c r="AR89" s="81">
        <v>5407</v>
      </c>
      <c r="AS89" s="82">
        <v>155537</v>
      </c>
      <c r="AT89" s="83">
        <v>95</v>
      </c>
      <c r="AU89" s="63">
        <v>5802</v>
      </c>
      <c r="AV89" s="14">
        <v>145096</v>
      </c>
      <c r="AW89" s="64">
        <v>57</v>
      </c>
      <c r="AX89" s="81">
        <v>5523</v>
      </c>
      <c r="AY89" s="82">
        <v>125415</v>
      </c>
      <c r="AZ89" s="83">
        <v>54</v>
      </c>
      <c r="BA89" s="63">
        <v>5129</v>
      </c>
      <c r="BB89" s="14">
        <v>118804</v>
      </c>
      <c r="BC89" s="64">
        <v>76</v>
      </c>
      <c r="BD89" s="81">
        <v>4601</v>
      </c>
      <c r="BE89" s="82">
        <v>103231</v>
      </c>
      <c r="BF89" s="83">
        <v>66</v>
      </c>
      <c r="BG89" s="63">
        <v>4125</v>
      </c>
      <c r="BH89" s="14">
        <v>97410</v>
      </c>
      <c r="BI89" s="64">
        <v>57</v>
      </c>
    </row>
    <row r="90" spans="1:61" x14ac:dyDescent="0.2">
      <c r="A90" t="s">
        <v>30</v>
      </c>
      <c r="B90" s="523">
        <v>302</v>
      </c>
      <c r="C90" s="524" t="s">
        <v>4483</v>
      </c>
      <c r="D90" s="525">
        <v>26</v>
      </c>
      <c r="E90" s="135">
        <v>284</v>
      </c>
      <c r="F90" s="499" t="s">
        <v>3725</v>
      </c>
      <c r="G90" s="136">
        <v>26</v>
      </c>
      <c r="H90" s="501">
        <v>286</v>
      </c>
      <c r="I90" s="431" t="s">
        <v>2946</v>
      </c>
      <c r="J90" s="431">
        <v>30</v>
      </c>
      <c r="K90" s="135">
        <v>300</v>
      </c>
      <c r="L90" t="s">
        <v>2173</v>
      </c>
      <c r="M90" s="136">
        <v>40</v>
      </c>
      <c r="N90" s="343">
        <v>248</v>
      </c>
      <c r="O90" s="343" t="s">
        <v>1452</v>
      </c>
      <c r="P90" s="343">
        <v>46</v>
      </c>
      <c r="Q90" s="302">
        <v>286</v>
      </c>
      <c r="R90" s="286" t="s">
        <v>697</v>
      </c>
      <c r="S90" s="303">
        <v>80</v>
      </c>
      <c r="T90" s="82">
        <v>310</v>
      </c>
      <c r="U90" s="292">
        <v>198288</v>
      </c>
      <c r="V90" s="83">
        <v>74</v>
      </c>
      <c r="W90" s="135">
        <v>240</v>
      </c>
      <c r="X90">
        <v>188559</v>
      </c>
      <c r="Y90" s="136">
        <v>88</v>
      </c>
      <c r="Z90" s="145">
        <v>219</v>
      </c>
      <c r="AA90" s="146">
        <v>200351</v>
      </c>
      <c r="AB90" s="147">
        <v>95</v>
      </c>
      <c r="AC90" s="63">
        <v>168</v>
      </c>
      <c r="AD90" s="14">
        <v>200610</v>
      </c>
      <c r="AE90" s="64">
        <v>112</v>
      </c>
      <c r="AF90" s="81">
        <v>209</v>
      </c>
      <c r="AG90" s="82">
        <v>197479</v>
      </c>
      <c r="AH90" s="83">
        <v>88</v>
      </c>
      <c r="AI90" s="63">
        <v>227</v>
      </c>
      <c r="AJ90" s="14">
        <v>200151</v>
      </c>
      <c r="AK90" s="64">
        <v>98</v>
      </c>
      <c r="AL90" s="81">
        <v>225</v>
      </c>
      <c r="AM90" s="82">
        <v>215841</v>
      </c>
      <c r="AN90" s="83">
        <v>90</v>
      </c>
      <c r="AO90" s="63">
        <v>240</v>
      </c>
      <c r="AP90" s="14">
        <v>213299</v>
      </c>
      <c r="AQ90" s="64">
        <v>67</v>
      </c>
      <c r="AR90" s="81">
        <v>276</v>
      </c>
      <c r="AS90" s="82">
        <v>219901</v>
      </c>
      <c r="AT90" s="83">
        <v>59</v>
      </c>
      <c r="AU90" s="63">
        <v>298</v>
      </c>
      <c r="AV90" s="14">
        <v>212650</v>
      </c>
      <c r="AW90" s="64">
        <v>50</v>
      </c>
      <c r="AX90" s="81">
        <v>273</v>
      </c>
      <c r="AY90" s="82">
        <v>187545</v>
      </c>
      <c r="AZ90" s="83">
        <v>73</v>
      </c>
      <c r="BA90" s="63">
        <v>286</v>
      </c>
      <c r="BB90" s="14">
        <v>175505</v>
      </c>
      <c r="BC90" s="64">
        <v>51</v>
      </c>
      <c r="BD90" s="81">
        <v>237</v>
      </c>
      <c r="BE90" s="82">
        <v>165800</v>
      </c>
      <c r="BF90" s="83">
        <v>58</v>
      </c>
      <c r="BG90" s="63">
        <v>254</v>
      </c>
      <c r="BH90" s="14">
        <v>149635</v>
      </c>
      <c r="BI90" s="64">
        <v>87</v>
      </c>
    </row>
    <row r="91" spans="1:61" x14ac:dyDescent="0.2">
      <c r="A91" t="s">
        <v>31</v>
      </c>
      <c r="B91" s="523">
        <v>26</v>
      </c>
      <c r="C91" s="524" t="s">
        <v>4484</v>
      </c>
      <c r="D91" s="525">
        <v>137</v>
      </c>
      <c r="E91" s="135">
        <v>18</v>
      </c>
      <c r="F91" s="499" t="s">
        <v>3726</v>
      </c>
      <c r="G91" s="136">
        <v>102</v>
      </c>
      <c r="H91" s="501">
        <v>12</v>
      </c>
      <c r="I91" s="431" t="s">
        <v>2947</v>
      </c>
      <c r="J91" s="431">
        <v>120</v>
      </c>
      <c r="K91" s="135">
        <v>17</v>
      </c>
      <c r="L91" t="s">
        <v>2174</v>
      </c>
      <c r="M91" s="136">
        <v>129</v>
      </c>
      <c r="N91" s="343">
        <v>24</v>
      </c>
      <c r="O91" s="343" t="s">
        <v>1453</v>
      </c>
      <c r="P91" s="343">
        <v>137</v>
      </c>
      <c r="Q91" s="302">
        <v>22</v>
      </c>
      <c r="R91" s="286" t="s">
        <v>698</v>
      </c>
      <c r="S91" s="303">
        <v>136</v>
      </c>
      <c r="T91" s="82">
        <v>11</v>
      </c>
      <c r="U91" s="292">
        <v>865591</v>
      </c>
      <c r="V91" s="83">
        <v>171</v>
      </c>
      <c r="W91" s="135">
        <v>19</v>
      </c>
      <c r="X91">
        <v>613972</v>
      </c>
      <c r="Y91" s="136">
        <v>151</v>
      </c>
      <c r="Z91" s="145">
        <v>27</v>
      </c>
      <c r="AA91" s="146">
        <v>498437</v>
      </c>
      <c r="AB91" s="147">
        <v>190</v>
      </c>
      <c r="AC91" s="63">
        <v>10</v>
      </c>
      <c r="AD91" s="14">
        <v>560100</v>
      </c>
      <c r="AE91" s="64">
        <v>170</v>
      </c>
      <c r="AF91" s="81">
        <v>18</v>
      </c>
      <c r="AG91" s="82">
        <v>908106</v>
      </c>
      <c r="AH91" s="83">
        <v>255</v>
      </c>
      <c r="AI91" s="63">
        <v>8</v>
      </c>
      <c r="AJ91" s="14">
        <v>912900</v>
      </c>
      <c r="AK91" s="64">
        <v>137</v>
      </c>
      <c r="AL91" s="81">
        <v>10</v>
      </c>
      <c r="AM91" s="82">
        <v>848065</v>
      </c>
      <c r="AN91" s="83">
        <v>132</v>
      </c>
      <c r="AO91" s="63">
        <v>14</v>
      </c>
      <c r="AP91" s="14">
        <v>695786</v>
      </c>
      <c r="AQ91" s="64">
        <v>102</v>
      </c>
      <c r="AR91" s="81">
        <v>15</v>
      </c>
      <c r="AS91" s="82">
        <v>723213</v>
      </c>
      <c r="AT91" s="83">
        <v>116</v>
      </c>
      <c r="AU91" s="63">
        <v>21</v>
      </c>
      <c r="AV91" s="14">
        <v>678385</v>
      </c>
      <c r="AW91" s="64">
        <v>92</v>
      </c>
      <c r="AX91" s="81">
        <v>27</v>
      </c>
      <c r="AY91" s="82">
        <v>703117</v>
      </c>
      <c r="AZ91" s="83">
        <v>139</v>
      </c>
      <c r="BA91" s="63">
        <v>17</v>
      </c>
      <c r="BB91" s="14">
        <v>645629</v>
      </c>
      <c r="BC91" s="64">
        <v>141</v>
      </c>
      <c r="BD91" s="81">
        <v>28</v>
      </c>
      <c r="BE91" s="82">
        <v>573846</v>
      </c>
      <c r="BF91" s="83">
        <v>87</v>
      </c>
      <c r="BG91" s="63">
        <v>15</v>
      </c>
      <c r="BH91" s="14">
        <v>736033</v>
      </c>
      <c r="BI91" s="64">
        <v>64</v>
      </c>
    </row>
    <row r="92" spans="1:61" x14ac:dyDescent="0.2">
      <c r="A92" t="s">
        <v>32</v>
      </c>
      <c r="B92" s="523">
        <v>95</v>
      </c>
      <c r="C92" s="524" t="s">
        <v>4485</v>
      </c>
      <c r="D92" s="525">
        <v>32</v>
      </c>
      <c r="E92" s="135">
        <v>118</v>
      </c>
      <c r="F92" s="499" t="s">
        <v>3727</v>
      </c>
      <c r="G92" s="136">
        <v>37</v>
      </c>
      <c r="H92" s="501">
        <v>148</v>
      </c>
      <c r="I92" s="431" t="s">
        <v>2948</v>
      </c>
      <c r="J92" s="431">
        <v>34</v>
      </c>
      <c r="K92" s="135">
        <v>175</v>
      </c>
      <c r="L92" t="s">
        <v>2175</v>
      </c>
      <c r="M92" s="136">
        <v>38</v>
      </c>
      <c r="N92" s="343">
        <v>115</v>
      </c>
      <c r="O92" s="343" t="s">
        <v>1454</v>
      </c>
      <c r="P92" s="343">
        <v>63</v>
      </c>
      <c r="Q92" s="302">
        <v>151</v>
      </c>
      <c r="R92" s="286" t="s">
        <v>699</v>
      </c>
      <c r="S92" s="303">
        <v>81</v>
      </c>
      <c r="T92" s="82">
        <v>148</v>
      </c>
      <c r="U92" s="292">
        <v>325545</v>
      </c>
      <c r="V92" s="83">
        <v>67</v>
      </c>
      <c r="W92" s="135">
        <v>163</v>
      </c>
      <c r="X92">
        <v>296081</v>
      </c>
      <c r="Y92" s="136">
        <v>75</v>
      </c>
      <c r="Z92" s="145">
        <v>140</v>
      </c>
      <c r="AA92" s="146">
        <v>303423</v>
      </c>
      <c r="AB92" s="147">
        <v>132</v>
      </c>
      <c r="AC92" s="63">
        <v>100</v>
      </c>
      <c r="AD92" s="14">
        <v>318391</v>
      </c>
      <c r="AE92" s="64">
        <v>106</v>
      </c>
      <c r="AF92" s="81">
        <v>116</v>
      </c>
      <c r="AG92" s="82">
        <v>313275</v>
      </c>
      <c r="AH92" s="83">
        <v>105</v>
      </c>
      <c r="AI92" s="63">
        <v>90</v>
      </c>
      <c r="AJ92" s="14">
        <v>299402</v>
      </c>
      <c r="AK92" s="64">
        <v>98</v>
      </c>
      <c r="AL92" s="81">
        <v>98</v>
      </c>
      <c r="AM92" s="82">
        <v>393607</v>
      </c>
      <c r="AN92" s="83">
        <v>98</v>
      </c>
      <c r="AO92" s="63">
        <v>128</v>
      </c>
      <c r="AP92" s="14">
        <v>333238</v>
      </c>
      <c r="AQ92" s="64">
        <v>78</v>
      </c>
      <c r="AR92" s="81">
        <v>174</v>
      </c>
      <c r="AS92" s="82">
        <v>344248</v>
      </c>
      <c r="AT92" s="83">
        <v>117</v>
      </c>
      <c r="AU92" s="63">
        <v>164</v>
      </c>
      <c r="AV92" s="14">
        <v>349558</v>
      </c>
      <c r="AW92" s="64">
        <v>99</v>
      </c>
      <c r="AX92" s="81">
        <v>152</v>
      </c>
      <c r="AY92" s="82">
        <v>327090</v>
      </c>
      <c r="AZ92" s="83">
        <v>61</v>
      </c>
      <c r="BA92" s="63">
        <v>112</v>
      </c>
      <c r="BB92" s="14">
        <v>289600</v>
      </c>
      <c r="BC92" s="64">
        <v>50</v>
      </c>
      <c r="BD92" s="81">
        <v>142</v>
      </c>
      <c r="BE92" s="82">
        <v>264163</v>
      </c>
      <c r="BF92" s="83">
        <v>102</v>
      </c>
      <c r="BG92" s="63">
        <v>131</v>
      </c>
      <c r="BH92" s="14">
        <v>273390</v>
      </c>
      <c r="BI92" s="64">
        <v>65</v>
      </c>
    </row>
    <row r="93" spans="1:61" x14ac:dyDescent="0.2">
      <c r="A93" t="s">
        <v>33</v>
      </c>
      <c r="B93" s="523">
        <v>169</v>
      </c>
      <c r="C93" s="524" t="s">
        <v>4486</v>
      </c>
      <c r="D93" s="525">
        <v>24</v>
      </c>
      <c r="E93" s="135">
        <v>149</v>
      </c>
      <c r="F93" s="499" t="s">
        <v>3728</v>
      </c>
      <c r="G93" s="136">
        <v>33</v>
      </c>
      <c r="H93" s="501">
        <v>197</v>
      </c>
      <c r="I93" s="431" t="s">
        <v>2949</v>
      </c>
      <c r="J93" s="431">
        <v>36</v>
      </c>
      <c r="K93" s="135">
        <v>205</v>
      </c>
      <c r="L93" t="s">
        <v>2176</v>
      </c>
      <c r="M93" s="136">
        <v>48</v>
      </c>
      <c r="N93" s="343">
        <v>147</v>
      </c>
      <c r="O93" s="343" t="s">
        <v>1455</v>
      </c>
      <c r="P93" s="343">
        <v>70</v>
      </c>
      <c r="Q93" s="302">
        <v>199</v>
      </c>
      <c r="R93" s="286" t="s">
        <v>700</v>
      </c>
      <c r="S93" s="303">
        <v>77</v>
      </c>
      <c r="T93" s="82">
        <v>165</v>
      </c>
      <c r="U93" s="292">
        <v>126981</v>
      </c>
      <c r="V93" s="83">
        <v>78</v>
      </c>
      <c r="W93" s="135">
        <v>161</v>
      </c>
      <c r="X93">
        <v>123638</v>
      </c>
      <c r="Y93" s="136">
        <v>75</v>
      </c>
      <c r="Z93" s="145">
        <v>154</v>
      </c>
      <c r="AA93" s="146">
        <v>107885</v>
      </c>
      <c r="AB93" s="147">
        <v>107</v>
      </c>
      <c r="AC93" s="63">
        <v>110</v>
      </c>
      <c r="AD93" s="14">
        <v>111460</v>
      </c>
      <c r="AE93" s="64">
        <v>121</v>
      </c>
      <c r="AF93" s="81">
        <v>132</v>
      </c>
      <c r="AG93" s="82">
        <v>137356</v>
      </c>
      <c r="AH93" s="83">
        <v>115</v>
      </c>
      <c r="AI93" s="63">
        <v>123</v>
      </c>
      <c r="AJ93" s="14">
        <v>134181</v>
      </c>
      <c r="AK93" s="64">
        <v>96</v>
      </c>
      <c r="AL93" s="81">
        <v>134</v>
      </c>
      <c r="AM93" s="82">
        <v>161654</v>
      </c>
      <c r="AN93" s="83">
        <v>103</v>
      </c>
      <c r="AO93" s="63">
        <v>167</v>
      </c>
      <c r="AP93" s="14">
        <v>167523</v>
      </c>
      <c r="AQ93" s="64">
        <v>68</v>
      </c>
      <c r="AR93" s="81">
        <v>174</v>
      </c>
      <c r="AS93" s="82">
        <v>167940</v>
      </c>
      <c r="AT93" s="83">
        <v>60</v>
      </c>
      <c r="AU93" s="63">
        <v>195</v>
      </c>
      <c r="AV93" s="14">
        <v>162610</v>
      </c>
      <c r="AW93" s="64">
        <v>44</v>
      </c>
      <c r="AX93" s="81">
        <v>196</v>
      </c>
      <c r="AY93" s="82">
        <v>164820</v>
      </c>
      <c r="AZ93" s="83">
        <v>44</v>
      </c>
      <c r="BA93" s="63">
        <v>195</v>
      </c>
      <c r="BB93" s="14">
        <v>139904</v>
      </c>
      <c r="BC93" s="64">
        <v>46</v>
      </c>
      <c r="BD93" s="81">
        <v>168</v>
      </c>
      <c r="BE93" s="82">
        <v>120723</v>
      </c>
      <c r="BF93" s="83">
        <v>61</v>
      </c>
      <c r="BG93" s="63">
        <v>157</v>
      </c>
      <c r="BH93" s="14">
        <v>122960</v>
      </c>
      <c r="BI93" s="64">
        <v>65</v>
      </c>
    </row>
    <row r="94" spans="1:61" x14ac:dyDescent="0.2">
      <c r="A94" t="s">
        <v>34</v>
      </c>
      <c r="B94" s="523">
        <v>185</v>
      </c>
      <c r="C94" s="524" t="s">
        <v>4487</v>
      </c>
      <c r="D94" s="525">
        <v>27</v>
      </c>
      <c r="E94" s="135">
        <v>171</v>
      </c>
      <c r="F94" s="499" t="s">
        <v>3729</v>
      </c>
      <c r="G94" s="136">
        <v>29</v>
      </c>
      <c r="H94" s="501">
        <v>135</v>
      </c>
      <c r="I94" s="431" t="s">
        <v>2950</v>
      </c>
      <c r="J94" s="431">
        <v>64</v>
      </c>
      <c r="K94" s="135">
        <v>140</v>
      </c>
      <c r="L94" t="s">
        <v>2177</v>
      </c>
      <c r="M94" s="136">
        <v>73</v>
      </c>
      <c r="N94" s="343">
        <v>82</v>
      </c>
      <c r="O94" s="343" t="s">
        <v>1456</v>
      </c>
      <c r="P94" s="343">
        <v>58</v>
      </c>
      <c r="Q94" s="302">
        <v>98</v>
      </c>
      <c r="R94" s="286" t="s">
        <v>701</v>
      </c>
      <c r="S94" s="303">
        <v>164</v>
      </c>
      <c r="T94" s="82">
        <v>88</v>
      </c>
      <c r="U94" s="292">
        <v>146330</v>
      </c>
      <c r="V94" s="83">
        <v>148</v>
      </c>
      <c r="W94" s="135">
        <v>97</v>
      </c>
      <c r="X94">
        <v>127537</v>
      </c>
      <c r="Y94" s="136">
        <v>108</v>
      </c>
      <c r="Z94" s="145">
        <v>68</v>
      </c>
      <c r="AA94" s="146">
        <v>118805</v>
      </c>
      <c r="AB94" s="147">
        <v>112</v>
      </c>
      <c r="AC94" s="63">
        <v>54</v>
      </c>
      <c r="AD94" s="14">
        <v>132930</v>
      </c>
      <c r="AE94" s="64">
        <v>253</v>
      </c>
      <c r="AF94" s="81">
        <v>56</v>
      </c>
      <c r="AG94" s="82">
        <v>154469</v>
      </c>
      <c r="AH94" s="83">
        <v>88</v>
      </c>
      <c r="AI94" s="63">
        <v>59</v>
      </c>
      <c r="AJ94" s="14">
        <v>167012</v>
      </c>
      <c r="AK94" s="64">
        <v>85</v>
      </c>
      <c r="AL94" s="81">
        <v>75</v>
      </c>
      <c r="AM94" s="82">
        <v>161220</v>
      </c>
      <c r="AN94" s="83">
        <v>83</v>
      </c>
      <c r="AO94" s="63">
        <v>84</v>
      </c>
      <c r="AP94" s="14">
        <v>182005</v>
      </c>
      <c r="AQ94" s="64">
        <v>99</v>
      </c>
      <c r="AR94" s="81">
        <v>86</v>
      </c>
      <c r="AS94" s="82">
        <v>175758</v>
      </c>
      <c r="AT94" s="83">
        <v>78</v>
      </c>
      <c r="AU94" s="63">
        <v>111</v>
      </c>
      <c r="AV94" s="14">
        <v>174046</v>
      </c>
      <c r="AW94" s="64">
        <v>58</v>
      </c>
      <c r="AX94" s="81">
        <v>64</v>
      </c>
      <c r="AY94" s="82">
        <v>137956</v>
      </c>
      <c r="AZ94" s="83">
        <v>37</v>
      </c>
      <c r="BA94" s="63">
        <v>65</v>
      </c>
      <c r="BB94" s="14">
        <v>123875</v>
      </c>
      <c r="BC94" s="64">
        <v>43</v>
      </c>
      <c r="BD94" s="81">
        <v>58</v>
      </c>
      <c r="BE94" s="82">
        <v>111654</v>
      </c>
      <c r="BF94" s="83">
        <v>52</v>
      </c>
      <c r="BG94" s="63">
        <v>52</v>
      </c>
      <c r="BH94" s="14">
        <v>105624</v>
      </c>
      <c r="BI94" s="64">
        <v>62</v>
      </c>
    </row>
    <row r="95" spans="1:61" x14ac:dyDescent="0.2">
      <c r="A95" t="s">
        <v>35</v>
      </c>
      <c r="B95" s="523">
        <v>639</v>
      </c>
      <c r="C95" s="524" t="s">
        <v>4488</v>
      </c>
      <c r="D95" s="525">
        <v>24</v>
      </c>
      <c r="E95" s="135">
        <v>624</v>
      </c>
      <c r="F95" s="499" t="s">
        <v>3730</v>
      </c>
      <c r="G95" s="136">
        <v>21</v>
      </c>
      <c r="H95" s="501">
        <v>624</v>
      </c>
      <c r="I95" s="431" t="s">
        <v>2951</v>
      </c>
      <c r="J95" s="431">
        <v>26</v>
      </c>
      <c r="K95" s="135">
        <v>651</v>
      </c>
      <c r="L95" t="s">
        <v>2178</v>
      </c>
      <c r="M95" s="136">
        <v>35</v>
      </c>
      <c r="N95" s="343">
        <v>547</v>
      </c>
      <c r="O95" s="343" t="s">
        <v>1457</v>
      </c>
      <c r="P95" s="343">
        <v>51</v>
      </c>
      <c r="Q95" s="302">
        <v>645</v>
      </c>
      <c r="R95" s="286" t="s">
        <v>702</v>
      </c>
      <c r="S95" s="303">
        <v>55</v>
      </c>
      <c r="T95" s="82">
        <v>561</v>
      </c>
      <c r="U95" s="292">
        <v>213364</v>
      </c>
      <c r="V95" s="83">
        <v>68</v>
      </c>
      <c r="W95" s="135">
        <v>559</v>
      </c>
      <c r="X95">
        <v>219321</v>
      </c>
      <c r="Y95" s="136">
        <v>73</v>
      </c>
      <c r="Z95" s="145">
        <v>434</v>
      </c>
      <c r="AA95" s="146">
        <v>197715</v>
      </c>
      <c r="AB95" s="147">
        <v>80</v>
      </c>
      <c r="AC95" s="63">
        <v>380</v>
      </c>
      <c r="AD95" s="14">
        <v>196880</v>
      </c>
      <c r="AE95" s="64">
        <v>90</v>
      </c>
      <c r="AF95" s="81">
        <v>371</v>
      </c>
      <c r="AG95" s="82">
        <v>213063</v>
      </c>
      <c r="AH95" s="83">
        <v>77</v>
      </c>
      <c r="AI95" s="63">
        <v>407</v>
      </c>
      <c r="AJ95" s="14">
        <v>207044</v>
      </c>
      <c r="AK95" s="64">
        <v>84</v>
      </c>
      <c r="AL95" s="81">
        <v>433</v>
      </c>
      <c r="AM95" s="82">
        <v>226095</v>
      </c>
      <c r="AN95" s="83">
        <v>75</v>
      </c>
      <c r="AO95" s="63">
        <v>544</v>
      </c>
      <c r="AP95" s="14">
        <v>232191</v>
      </c>
      <c r="AQ95" s="64">
        <v>68</v>
      </c>
      <c r="AR95" s="81">
        <v>514</v>
      </c>
      <c r="AS95" s="82">
        <v>229398</v>
      </c>
      <c r="AT95" s="83">
        <v>57</v>
      </c>
      <c r="AU95" s="63">
        <v>532</v>
      </c>
      <c r="AV95" s="14">
        <v>236624</v>
      </c>
      <c r="AW95" s="64">
        <v>43</v>
      </c>
      <c r="AX95" s="81">
        <v>519</v>
      </c>
      <c r="AY95" s="82">
        <v>216680</v>
      </c>
      <c r="AZ95" s="83">
        <v>35</v>
      </c>
      <c r="BA95" s="63">
        <v>517</v>
      </c>
      <c r="BB95" s="14">
        <v>192990</v>
      </c>
      <c r="BC95" s="64">
        <v>39</v>
      </c>
      <c r="BD95" s="81">
        <v>485</v>
      </c>
      <c r="BE95" s="82">
        <v>177493</v>
      </c>
      <c r="BF95" s="83">
        <v>44</v>
      </c>
      <c r="BG95" s="63">
        <v>470</v>
      </c>
      <c r="BH95" s="14">
        <v>167190</v>
      </c>
      <c r="BI95" s="64">
        <v>35</v>
      </c>
    </row>
    <row r="96" spans="1:61" x14ac:dyDescent="0.2">
      <c r="A96" t="s">
        <v>36</v>
      </c>
      <c r="B96" s="523">
        <v>685</v>
      </c>
      <c r="C96" s="524" t="s">
        <v>4489</v>
      </c>
      <c r="D96" s="525">
        <v>22</v>
      </c>
      <c r="E96" s="135">
        <v>728</v>
      </c>
      <c r="F96" s="499" t="s">
        <v>3731</v>
      </c>
      <c r="G96" s="136">
        <v>30</v>
      </c>
      <c r="H96" s="501">
        <v>770</v>
      </c>
      <c r="I96" s="431" t="s">
        <v>2952</v>
      </c>
      <c r="J96" s="431">
        <v>37</v>
      </c>
      <c r="K96" s="135">
        <v>747</v>
      </c>
      <c r="L96" t="s">
        <v>2179</v>
      </c>
      <c r="M96" s="136">
        <v>49</v>
      </c>
      <c r="N96" s="343">
        <v>640</v>
      </c>
      <c r="O96" s="343" t="s">
        <v>1458</v>
      </c>
      <c r="P96" s="343">
        <v>64</v>
      </c>
      <c r="Q96" s="302">
        <v>647</v>
      </c>
      <c r="R96" s="286" t="s">
        <v>703</v>
      </c>
      <c r="S96" s="303">
        <v>81</v>
      </c>
      <c r="T96" s="82">
        <v>496</v>
      </c>
      <c r="U96" s="292">
        <v>112302</v>
      </c>
      <c r="V96" s="83">
        <v>90</v>
      </c>
      <c r="W96" s="135">
        <v>576</v>
      </c>
      <c r="X96">
        <v>107644</v>
      </c>
      <c r="Y96" s="136">
        <v>95</v>
      </c>
      <c r="Z96" s="145">
        <v>511</v>
      </c>
      <c r="AA96" s="146">
        <v>99578</v>
      </c>
      <c r="AB96" s="147">
        <v>85</v>
      </c>
      <c r="AC96" s="63">
        <v>413</v>
      </c>
      <c r="AD96" s="14">
        <v>107015</v>
      </c>
      <c r="AE96" s="64">
        <v>102</v>
      </c>
      <c r="AF96" s="81">
        <v>480</v>
      </c>
      <c r="AG96" s="82">
        <v>128832</v>
      </c>
      <c r="AH96" s="83">
        <v>90</v>
      </c>
      <c r="AI96" s="63">
        <v>460</v>
      </c>
      <c r="AJ96" s="14">
        <v>131981</v>
      </c>
      <c r="AK96" s="64">
        <v>93</v>
      </c>
      <c r="AL96" s="81">
        <v>475</v>
      </c>
      <c r="AM96" s="82">
        <v>150057</v>
      </c>
      <c r="AN96" s="83">
        <v>83</v>
      </c>
      <c r="AO96" s="63">
        <v>598</v>
      </c>
      <c r="AP96" s="14">
        <v>161873</v>
      </c>
      <c r="AQ96" s="64">
        <v>62</v>
      </c>
      <c r="AR96" s="81">
        <v>667</v>
      </c>
      <c r="AS96" s="82">
        <v>160807</v>
      </c>
      <c r="AT96" s="83">
        <v>54</v>
      </c>
      <c r="AU96" s="63">
        <v>723</v>
      </c>
      <c r="AV96" s="14">
        <v>159046</v>
      </c>
      <c r="AW96" s="64">
        <v>38</v>
      </c>
      <c r="AX96" s="81">
        <v>663</v>
      </c>
      <c r="AY96" s="82">
        <v>144946</v>
      </c>
      <c r="AZ96" s="83">
        <v>41</v>
      </c>
      <c r="BA96" s="63">
        <v>618</v>
      </c>
      <c r="BB96" s="14">
        <v>129619</v>
      </c>
      <c r="BC96" s="64">
        <v>36</v>
      </c>
      <c r="BD96" s="81">
        <v>608</v>
      </c>
      <c r="BE96" s="82">
        <v>121189</v>
      </c>
      <c r="BF96" s="83">
        <v>38</v>
      </c>
      <c r="BG96" s="63">
        <v>660</v>
      </c>
      <c r="BH96" s="14">
        <v>114264</v>
      </c>
      <c r="BI96" s="64">
        <v>48</v>
      </c>
    </row>
    <row r="97" spans="1:61" x14ac:dyDescent="0.2">
      <c r="A97" t="s">
        <v>37</v>
      </c>
      <c r="B97" s="523">
        <v>36</v>
      </c>
      <c r="C97" s="524" t="s">
        <v>4490</v>
      </c>
      <c r="D97" s="525">
        <v>27</v>
      </c>
      <c r="E97" s="135">
        <v>36</v>
      </c>
      <c r="F97" s="499" t="s">
        <v>3732</v>
      </c>
      <c r="G97" s="136">
        <v>25</v>
      </c>
      <c r="H97" s="501">
        <v>40</v>
      </c>
      <c r="I97" s="431" t="s">
        <v>2953</v>
      </c>
      <c r="J97" s="431">
        <v>52</v>
      </c>
      <c r="K97" s="135">
        <v>30</v>
      </c>
      <c r="L97" t="s">
        <v>2180</v>
      </c>
      <c r="M97" s="136">
        <v>47</v>
      </c>
      <c r="N97" s="343">
        <v>31</v>
      </c>
      <c r="O97" s="343" t="s">
        <v>1459</v>
      </c>
      <c r="P97" s="343">
        <v>101</v>
      </c>
      <c r="Q97" s="302">
        <v>24</v>
      </c>
      <c r="R97" s="286" t="s">
        <v>704</v>
      </c>
      <c r="S97" s="303">
        <v>97</v>
      </c>
      <c r="T97" s="82">
        <v>21</v>
      </c>
      <c r="U97" s="292">
        <v>96057</v>
      </c>
      <c r="V97" s="83">
        <v>77</v>
      </c>
      <c r="W97" s="135">
        <v>29</v>
      </c>
      <c r="X97">
        <v>83144</v>
      </c>
      <c r="Y97" s="136">
        <v>93</v>
      </c>
      <c r="Z97" s="145">
        <v>26</v>
      </c>
      <c r="AA97" s="146">
        <v>76896</v>
      </c>
      <c r="AB97" s="147">
        <v>124</v>
      </c>
      <c r="AC97" s="63">
        <v>20</v>
      </c>
      <c r="AD97" s="14">
        <v>80416</v>
      </c>
      <c r="AE97" s="64">
        <v>121</v>
      </c>
      <c r="AF97" s="81">
        <v>18</v>
      </c>
      <c r="AG97" s="82">
        <v>115378</v>
      </c>
      <c r="AH97" s="83">
        <v>107</v>
      </c>
      <c r="AI97" s="63">
        <v>22</v>
      </c>
      <c r="AJ97" s="14">
        <v>99774</v>
      </c>
      <c r="AK97" s="64">
        <v>113</v>
      </c>
      <c r="AL97" s="81">
        <v>24</v>
      </c>
      <c r="AM97" s="82">
        <v>170380</v>
      </c>
      <c r="AN97" s="83">
        <v>125</v>
      </c>
      <c r="AO97" s="63">
        <v>21</v>
      </c>
      <c r="AP97" s="14">
        <v>156400</v>
      </c>
      <c r="AQ97" s="64">
        <v>78</v>
      </c>
      <c r="AR97" s="81">
        <v>35</v>
      </c>
      <c r="AS97" s="82">
        <v>155573</v>
      </c>
      <c r="AT97" s="83">
        <v>65</v>
      </c>
      <c r="AU97" s="63">
        <v>39</v>
      </c>
      <c r="AV97" s="14">
        <v>147950</v>
      </c>
      <c r="AW97" s="64">
        <v>35</v>
      </c>
      <c r="AX97" s="81">
        <v>45</v>
      </c>
      <c r="AY97" s="82">
        <v>141367</v>
      </c>
      <c r="AZ97" s="83">
        <v>45</v>
      </c>
      <c r="BA97" s="63">
        <v>31</v>
      </c>
      <c r="BB97" s="14">
        <v>119965</v>
      </c>
      <c r="BC97" s="64">
        <v>29</v>
      </c>
      <c r="BD97" s="81">
        <v>41</v>
      </c>
      <c r="BE97" s="82">
        <v>110627</v>
      </c>
      <c r="BF97" s="83">
        <v>61</v>
      </c>
      <c r="BG97" s="63">
        <v>44</v>
      </c>
      <c r="BH97" s="14">
        <v>110035</v>
      </c>
      <c r="BI97" s="64">
        <v>66</v>
      </c>
    </row>
    <row r="98" spans="1:61" x14ac:dyDescent="0.2">
      <c r="A98" t="s">
        <v>38</v>
      </c>
      <c r="B98" s="523">
        <v>235</v>
      </c>
      <c r="C98" s="524" t="s">
        <v>4491</v>
      </c>
      <c r="D98" s="525">
        <v>21</v>
      </c>
      <c r="E98" s="135">
        <v>249</v>
      </c>
      <c r="F98" s="499" t="s">
        <v>3733</v>
      </c>
      <c r="G98" s="136">
        <v>24</v>
      </c>
      <c r="H98" s="501">
        <v>212</v>
      </c>
      <c r="I98" s="431" t="s">
        <v>2954</v>
      </c>
      <c r="J98" s="431">
        <v>27</v>
      </c>
      <c r="K98" s="135">
        <v>221</v>
      </c>
      <c r="L98" t="s">
        <v>2181</v>
      </c>
      <c r="M98" s="136">
        <v>43</v>
      </c>
      <c r="N98" s="343">
        <v>248</v>
      </c>
      <c r="O98" s="343" t="s">
        <v>1460</v>
      </c>
      <c r="P98" s="343">
        <v>59</v>
      </c>
      <c r="Q98" s="302">
        <v>233</v>
      </c>
      <c r="R98" s="286" t="s">
        <v>705</v>
      </c>
      <c r="S98" s="303">
        <v>64</v>
      </c>
      <c r="T98" s="82">
        <v>218</v>
      </c>
      <c r="U98" s="292">
        <v>369362</v>
      </c>
      <c r="V98" s="83">
        <v>76</v>
      </c>
      <c r="W98" s="135">
        <v>230</v>
      </c>
      <c r="X98">
        <v>392558</v>
      </c>
      <c r="Y98" s="136">
        <v>82</v>
      </c>
      <c r="Z98" s="145">
        <v>187</v>
      </c>
      <c r="AA98" s="146">
        <v>351969</v>
      </c>
      <c r="AB98" s="147">
        <v>101</v>
      </c>
      <c r="AC98" s="63">
        <v>170</v>
      </c>
      <c r="AD98" s="14">
        <v>383496</v>
      </c>
      <c r="AE98" s="64">
        <v>106</v>
      </c>
      <c r="AF98" s="81">
        <v>157</v>
      </c>
      <c r="AG98" s="82">
        <v>357308</v>
      </c>
      <c r="AH98" s="83">
        <v>101</v>
      </c>
      <c r="AI98" s="63">
        <v>179</v>
      </c>
      <c r="AJ98" s="14">
        <v>367452</v>
      </c>
      <c r="AK98" s="64">
        <v>81</v>
      </c>
      <c r="AL98" s="81">
        <v>162</v>
      </c>
      <c r="AM98" s="82">
        <v>369233</v>
      </c>
      <c r="AN98" s="83">
        <v>81</v>
      </c>
      <c r="AO98" s="63">
        <v>204</v>
      </c>
      <c r="AP98" s="14">
        <v>341446</v>
      </c>
      <c r="AQ98" s="64">
        <v>63</v>
      </c>
      <c r="AR98" s="81">
        <v>201</v>
      </c>
      <c r="AS98" s="82">
        <v>358227</v>
      </c>
      <c r="AT98" s="83">
        <v>65</v>
      </c>
      <c r="AU98" s="63">
        <v>230</v>
      </c>
      <c r="AV98" s="14">
        <v>353682</v>
      </c>
      <c r="AW98" s="64">
        <v>58</v>
      </c>
      <c r="AX98" s="81">
        <v>188</v>
      </c>
      <c r="AY98" s="82">
        <v>335428</v>
      </c>
      <c r="AZ98" s="83">
        <v>46</v>
      </c>
      <c r="BA98" s="63">
        <v>192</v>
      </c>
      <c r="BB98" s="14">
        <v>323691</v>
      </c>
      <c r="BC98" s="64">
        <v>49</v>
      </c>
      <c r="BD98" s="81">
        <v>217</v>
      </c>
      <c r="BE98" s="82">
        <v>271179</v>
      </c>
      <c r="BF98" s="83">
        <v>59</v>
      </c>
      <c r="BG98" s="63">
        <v>165</v>
      </c>
      <c r="BH98" s="14">
        <v>260955</v>
      </c>
      <c r="BI98" s="64">
        <v>59</v>
      </c>
    </row>
    <row r="99" spans="1:61" x14ac:dyDescent="0.2">
      <c r="B99" s="405"/>
      <c r="C99" s="502"/>
      <c r="D99" s="407"/>
      <c r="E99" s="135"/>
      <c r="F99" s="499"/>
      <c r="G99" s="136"/>
      <c r="H99" s="502"/>
      <c r="I99" s="406"/>
      <c r="J99" s="407"/>
      <c r="K99" s="135"/>
      <c r="M99" s="136"/>
      <c r="N99" s="343"/>
      <c r="O99" s="343"/>
      <c r="P99" s="343"/>
      <c r="Q99" s="302"/>
      <c r="R99" s="286"/>
      <c r="S99" s="303"/>
      <c r="T99" s="82"/>
      <c r="U99" s="292"/>
      <c r="V99" s="83"/>
      <c r="Y99" s="136"/>
      <c r="Z99" s="145"/>
      <c r="AA99" s="146"/>
      <c r="AB99" s="147"/>
      <c r="AC99" s="63"/>
      <c r="AE99" s="64"/>
      <c r="AF99" s="81"/>
      <c r="AG99" s="82"/>
      <c r="AH99" s="83"/>
      <c r="AI99" s="135"/>
      <c r="AK99" s="136"/>
      <c r="AL99" s="145"/>
      <c r="AM99" s="146"/>
      <c r="AN99" s="147"/>
      <c r="AO99" s="63"/>
      <c r="AQ99" s="64"/>
      <c r="AR99" s="81"/>
      <c r="AS99" s="82"/>
      <c r="AT99" s="83"/>
      <c r="AU99" s="63"/>
      <c r="AV99" s="14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I99" s="64"/>
    </row>
    <row r="100" spans="1:61" x14ac:dyDescent="0.2">
      <c r="A100" s="21" t="s">
        <v>132</v>
      </c>
      <c r="B100" s="405"/>
      <c r="C100" s="502"/>
      <c r="D100" s="407"/>
      <c r="E100" s="135"/>
      <c r="F100" s="499"/>
      <c r="G100" s="136"/>
      <c r="H100" s="502"/>
      <c r="I100" s="406"/>
      <c r="J100" s="407"/>
      <c r="K100" s="135"/>
      <c r="M100" s="136"/>
      <c r="N100" s="343"/>
      <c r="O100" s="343"/>
      <c r="P100" s="343"/>
      <c r="Q100" s="302"/>
      <c r="R100" s="286"/>
      <c r="S100" s="303"/>
      <c r="T100" s="88"/>
      <c r="U100" s="294"/>
      <c r="V100" s="89"/>
      <c r="W100" s="21"/>
      <c r="X100" s="21"/>
      <c r="Y100" s="101"/>
      <c r="Z100" s="126"/>
      <c r="AA100" s="127"/>
      <c r="AB100" s="128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07"/>
      <c r="AP100" s="7"/>
      <c r="AQ100" s="108"/>
      <c r="AR100" s="148"/>
      <c r="AS100" s="149"/>
      <c r="AT100" s="150"/>
      <c r="AU100" s="107"/>
      <c r="AV100" s="7"/>
      <c r="AW100" s="108"/>
      <c r="AX100" s="114"/>
      <c r="AY100" s="115"/>
      <c r="AZ100" s="116"/>
      <c r="BA100" s="245"/>
      <c r="BB100" s="30"/>
      <c r="BC100" s="246"/>
      <c r="BD100" s="114"/>
      <c r="BE100" s="115"/>
      <c r="BF100" s="116"/>
      <c r="BG100" s="63"/>
      <c r="BI100" s="64"/>
    </row>
    <row r="101" spans="1:61" x14ac:dyDescent="0.2">
      <c r="A101" s="4"/>
      <c r="B101" s="477">
        <v>2020</v>
      </c>
      <c r="C101" s="500"/>
      <c r="D101" s="348"/>
      <c r="E101" s="457">
        <v>2019</v>
      </c>
      <c r="F101" s="503"/>
      <c r="G101" s="458"/>
      <c r="H101" s="500">
        <v>2018</v>
      </c>
      <c r="I101" s="406"/>
      <c r="J101" s="407"/>
      <c r="K101" s="457">
        <v>2017</v>
      </c>
      <c r="M101" s="136"/>
      <c r="N101" s="347">
        <v>2016</v>
      </c>
      <c r="O101" s="347"/>
      <c r="P101" s="348"/>
      <c r="Q101" s="297">
        <v>2015</v>
      </c>
      <c r="R101" s="297"/>
      <c r="S101" s="310"/>
      <c r="T101" s="88">
        <v>2014</v>
      </c>
      <c r="U101" s="294"/>
      <c r="V101" s="89"/>
      <c r="W101" s="3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67">
        <v>2009</v>
      </c>
      <c r="AJ101" s="3"/>
      <c r="AK101" s="68"/>
      <c r="AL101" s="87">
        <v>2008</v>
      </c>
      <c r="AM101" s="88"/>
      <c r="AN101" s="89"/>
      <c r="AO101" s="67">
        <v>2007</v>
      </c>
      <c r="AP101" s="3"/>
      <c r="AQ101" s="68"/>
      <c r="AR101" s="87">
        <v>2006</v>
      </c>
      <c r="AS101" s="88"/>
      <c r="AT101" s="89"/>
      <c r="AU101" s="67">
        <v>2005</v>
      </c>
      <c r="AV101" s="3"/>
      <c r="AW101" s="68"/>
      <c r="AX101" s="87">
        <v>2004</v>
      </c>
      <c r="AY101" s="88"/>
      <c r="AZ101" s="89"/>
      <c r="BA101" s="67">
        <v>2003</v>
      </c>
      <c r="BB101" s="3"/>
      <c r="BC101" s="68"/>
      <c r="BD101" s="87">
        <v>2002</v>
      </c>
      <c r="BE101" s="88"/>
      <c r="BF101" s="89"/>
      <c r="BG101" s="67">
        <v>2001</v>
      </c>
      <c r="BI101" s="64"/>
    </row>
    <row r="102" spans="1:61" x14ac:dyDescent="0.2">
      <c r="A102" s="4"/>
      <c r="B102" s="477" t="s">
        <v>262</v>
      </c>
      <c r="C102" s="500" t="s">
        <v>263</v>
      </c>
      <c r="D102" s="348" t="s">
        <v>264</v>
      </c>
      <c r="E102" s="457" t="s">
        <v>262</v>
      </c>
      <c r="F102" s="503" t="s">
        <v>263</v>
      </c>
      <c r="G102" s="458" t="s">
        <v>264</v>
      </c>
      <c r="H102" s="500" t="s">
        <v>262</v>
      </c>
      <c r="I102" s="347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231" t="s">
        <v>262</v>
      </c>
      <c r="O102" s="231" t="s">
        <v>263</v>
      </c>
      <c r="P102" s="232" t="s">
        <v>264</v>
      </c>
      <c r="Q102" s="297" t="s">
        <v>262</v>
      </c>
      <c r="R102" s="297" t="s">
        <v>263</v>
      </c>
      <c r="S102" s="310" t="s">
        <v>264</v>
      </c>
      <c r="T102" s="73" t="s">
        <v>262</v>
      </c>
      <c r="U102" s="289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239" t="s">
        <v>262</v>
      </c>
      <c r="AD102" s="240" t="s">
        <v>263</v>
      </c>
      <c r="AE102" s="241" t="s">
        <v>264</v>
      </c>
      <c r="AF102" s="242" t="s">
        <v>262</v>
      </c>
      <c r="AG102" s="243" t="s">
        <v>263</v>
      </c>
      <c r="AH102" s="244" t="s">
        <v>264</v>
      </c>
      <c r="AI102" s="239" t="s">
        <v>262</v>
      </c>
      <c r="AJ102" s="240" t="s">
        <v>263</v>
      </c>
      <c r="AK102" s="241" t="s">
        <v>264</v>
      </c>
      <c r="AL102" s="242" t="s">
        <v>262</v>
      </c>
      <c r="AM102" s="243" t="s">
        <v>263</v>
      </c>
      <c r="AN102" s="244" t="s">
        <v>264</v>
      </c>
      <c r="AO102" s="239" t="s">
        <v>262</v>
      </c>
      <c r="AP102" s="240" t="s">
        <v>263</v>
      </c>
      <c r="AQ102" s="241" t="s">
        <v>264</v>
      </c>
      <c r="AR102" s="242" t="s">
        <v>262</v>
      </c>
      <c r="AS102" s="243" t="s">
        <v>263</v>
      </c>
      <c r="AT102" s="244" t="s">
        <v>264</v>
      </c>
      <c r="AU102" s="239" t="s">
        <v>262</v>
      </c>
      <c r="AV102" s="240" t="s">
        <v>263</v>
      </c>
      <c r="AW102" s="241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3" t="s">
        <v>263</v>
      </c>
      <c r="BI102" s="68" t="s">
        <v>264</v>
      </c>
    </row>
    <row r="103" spans="1:61" x14ac:dyDescent="0.2">
      <c r="A103" s="35" t="s">
        <v>11</v>
      </c>
      <c r="B103" s="436">
        <v>1091</v>
      </c>
      <c r="C103" s="550" t="s">
        <v>4516</v>
      </c>
      <c r="D103" s="551">
        <v>46</v>
      </c>
      <c r="E103" s="255">
        <v>1054</v>
      </c>
      <c r="F103" s="35" t="s">
        <v>3743</v>
      </c>
      <c r="G103" s="256">
        <v>48</v>
      </c>
      <c r="H103" s="437">
        <v>1018</v>
      </c>
      <c r="I103" s="437" t="s">
        <v>2965</v>
      </c>
      <c r="J103" s="438">
        <v>50</v>
      </c>
      <c r="K103" s="255">
        <v>1062</v>
      </c>
      <c r="L103" s="35" t="s">
        <v>2205</v>
      </c>
      <c r="M103" s="256">
        <v>59</v>
      </c>
      <c r="N103" s="231">
        <v>1042</v>
      </c>
      <c r="O103" s="231" t="s">
        <v>1462</v>
      </c>
      <c r="P103" s="232">
        <v>84</v>
      </c>
      <c r="Q103" s="307">
        <v>1057</v>
      </c>
      <c r="R103" s="308">
        <v>296003</v>
      </c>
      <c r="S103" s="309">
        <v>85</v>
      </c>
      <c r="T103" s="76">
        <v>904</v>
      </c>
      <c r="U103" s="290">
        <v>273281</v>
      </c>
      <c r="V103" s="77">
        <v>98</v>
      </c>
      <c r="W103" s="255">
        <v>960</v>
      </c>
      <c r="X103" s="35">
        <v>279076</v>
      </c>
      <c r="Y103" s="256">
        <v>109</v>
      </c>
      <c r="Z103" s="224">
        <v>821</v>
      </c>
      <c r="AA103" s="225">
        <v>257866</v>
      </c>
      <c r="AB103" s="226">
        <v>133</v>
      </c>
      <c r="AC103" s="59">
        <v>675</v>
      </c>
      <c r="AD103" s="47">
        <v>266786</v>
      </c>
      <c r="AE103" s="60">
        <v>144</v>
      </c>
      <c r="AF103" s="75">
        <v>653</v>
      </c>
      <c r="AG103" s="76">
        <v>281846</v>
      </c>
      <c r="AH103" s="77">
        <v>137</v>
      </c>
      <c r="AI103" s="59">
        <v>610</v>
      </c>
      <c r="AJ103" s="47">
        <v>280261</v>
      </c>
      <c r="AK103" s="60">
        <v>119</v>
      </c>
      <c r="AL103" s="75">
        <v>677</v>
      </c>
      <c r="AM103" s="76">
        <v>313867</v>
      </c>
      <c r="AN103" s="77">
        <v>113</v>
      </c>
      <c r="AO103" s="90">
        <v>892</v>
      </c>
      <c r="AP103" s="28">
        <v>307029</v>
      </c>
      <c r="AQ103" s="91">
        <v>104</v>
      </c>
      <c r="AR103" s="75">
        <v>956</v>
      </c>
      <c r="AS103" s="76">
        <v>315352</v>
      </c>
      <c r="AT103" s="77">
        <v>98</v>
      </c>
      <c r="AU103" s="90">
        <v>1101</v>
      </c>
      <c r="AV103" s="28">
        <v>288164</v>
      </c>
      <c r="AW103" s="91">
        <v>92</v>
      </c>
      <c r="AX103" s="96">
        <v>1024</v>
      </c>
      <c r="AY103" s="95">
        <v>293213</v>
      </c>
      <c r="AZ103" s="97">
        <v>92</v>
      </c>
      <c r="BA103" s="90">
        <v>1017</v>
      </c>
      <c r="BB103" s="28">
        <v>267674</v>
      </c>
      <c r="BC103" s="91">
        <v>96</v>
      </c>
      <c r="BD103" s="96">
        <v>932</v>
      </c>
      <c r="BE103" s="95">
        <v>270188</v>
      </c>
      <c r="BF103" s="97">
        <v>92</v>
      </c>
      <c r="BG103" s="90">
        <v>893</v>
      </c>
      <c r="BH103" s="47">
        <v>238377</v>
      </c>
      <c r="BI103" s="60">
        <v>82</v>
      </c>
    </row>
    <row r="104" spans="1:61" x14ac:dyDescent="0.2">
      <c r="A104" s="11" t="s">
        <v>21</v>
      </c>
      <c r="B104" s="430">
        <v>1</v>
      </c>
      <c r="C104" s="524" t="s">
        <v>4507</v>
      </c>
      <c r="D104" s="525">
        <v>708</v>
      </c>
      <c r="E104" s="135">
        <v>1</v>
      </c>
      <c r="F104" s="499" t="s">
        <v>3543</v>
      </c>
      <c r="G104" s="136">
        <v>71</v>
      </c>
      <c r="H104" s="501">
        <v>1</v>
      </c>
      <c r="I104" s="431" t="s">
        <v>2956</v>
      </c>
      <c r="J104" s="431">
        <v>136</v>
      </c>
      <c r="K104" s="135">
        <v>1</v>
      </c>
      <c r="L104" t="s">
        <v>2196</v>
      </c>
      <c r="M104" s="136">
        <v>209</v>
      </c>
      <c r="N104" s="343">
        <v>0</v>
      </c>
      <c r="O104" s="343" t="s">
        <v>270</v>
      </c>
      <c r="P104" s="343">
        <v>0</v>
      </c>
      <c r="Q104" s="302">
        <v>1</v>
      </c>
      <c r="R104" s="286" t="s">
        <v>706</v>
      </c>
      <c r="S104" s="303">
        <v>123</v>
      </c>
      <c r="T104" s="82">
        <v>0</v>
      </c>
      <c r="U104" s="292">
        <v>0</v>
      </c>
      <c r="V104" s="83">
        <v>0</v>
      </c>
      <c r="W104" s="220">
        <v>2</v>
      </c>
      <c r="X104" s="11">
        <v>427000</v>
      </c>
      <c r="Y104" s="221">
        <v>194</v>
      </c>
      <c r="Z104" s="227">
        <v>2</v>
      </c>
      <c r="AA104" s="228">
        <v>559825</v>
      </c>
      <c r="AB104" s="229">
        <v>211</v>
      </c>
      <c r="AC104" s="61">
        <v>1</v>
      </c>
      <c r="AD104" s="13">
        <v>590000</v>
      </c>
      <c r="AE104" s="62">
        <v>113</v>
      </c>
      <c r="AF104" s="78">
        <v>1</v>
      </c>
      <c r="AG104" s="79">
        <v>723000</v>
      </c>
      <c r="AH104" s="80">
        <v>102</v>
      </c>
      <c r="AI104" s="61">
        <v>0</v>
      </c>
      <c r="AJ104" s="13"/>
      <c r="AK104" s="62"/>
      <c r="AL104" s="78">
        <v>0</v>
      </c>
      <c r="AM104" s="79"/>
      <c r="AN104" s="80"/>
      <c r="AO104" s="63">
        <v>2</v>
      </c>
      <c r="AP104" s="14">
        <v>503450</v>
      </c>
      <c r="AQ104" s="64">
        <v>114</v>
      </c>
      <c r="AR104" s="78">
        <v>1</v>
      </c>
      <c r="AS104" s="79">
        <v>665000</v>
      </c>
      <c r="AT104" s="80">
        <v>18</v>
      </c>
      <c r="AU104" s="61">
        <v>1</v>
      </c>
      <c r="AV104" s="13">
        <v>159900</v>
      </c>
      <c r="AW104" s="62">
        <v>1</v>
      </c>
      <c r="AX104" s="120"/>
      <c r="AY104" s="121"/>
      <c r="AZ104" s="122"/>
      <c r="BA104" s="105"/>
      <c r="BB104" s="10"/>
      <c r="BC104" s="106"/>
      <c r="BD104" s="120"/>
      <c r="BE104" s="121"/>
      <c r="BF104" s="122"/>
      <c r="BG104" s="105"/>
      <c r="BI104" s="64"/>
    </row>
    <row r="105" spans="1:61" x14ac:dyDescent="0.2">
      <c r="A105" s="6" t="s">
        <v>39</v>
      </c>
      <c r="B105" s="523">
        <v>54</v>
      </c>
      <c r="C105" s="524" t="s">
        <v>4508</v>
      </c>
      <c r="D105" s="525">
        <v>78</v>
      </c>
      <c r="E105" s="135">
        <v>50</v>
      </c>
      <c r="F105" s="499" t="s">
        <v>3735</v>
      </c>
      <c r="G105" s="136">
        <v>71</v>
      </c>
      <c r="H105" s="501">
        <v>46</v>
      </c>
      <c r="I105" s="431" t="s">
        <v>2957</v>
      </c>
      <c r="J105" s="431">
        <v>74</v>
      </c>
      <c r="K105" s="135">
        <v>55</v>
      </c>
      <c r="L105" t="s">
        <v>2197</v>
      </c>
      <c r="M105" s="136">
        <v>72</v>
      </c>
      <c r="N105" s="343">
        <v>46</v>
      </c>
      <c r="O105" s="343" t="s">
        <v>1434</v>
      </c>
      <c r="P105" s="343">
        <v>145</v>
      </c>
      <c r="Q105" s="302">
        <v>48</v>
      </c>
      <c r="R105" s="286" t="s">
        <v>707</v>
      </c>
      <c r="S105" s="303">
        <v>101</v>
      </c>
      <c r="T105" s="82">
        <v>42</v>
      </c>
      <c r="U105" s="292">
        <v>181281</v>
      </c>
      <c r="V105" s="83">
        <v>126</v>
      </c>
      <c r="W105" s="135">
        <v>38</v>
      </c>
      <c r="X105">
        <v>162634</v>
      </c>
      <c r="Y105" s="136">
        <v>122</v>
      </c>
      <c r="Z105" s="145">
        <v>27</v>
      </c>
      <c r="AA105" s="146">
        <v>193542</v>
      </c>
      <c r="AB105" s="147">
        <v>191</v>
      </c>
      <c r="AC105" s="63">
        <v>28</v>
      </c>
      <c r="AD105" s="14">
        <v>196220</v>
      </c>
      <c r="AE105" s="64">
        <v>175</v>
      </c>
      <c r="AF105" s="81">
        <v>27</v>
      </c>
      <c r="AG105" s="82">
        <v>164874</v>
      </c>
      <c r="AH105" s="83">
        <v>147</v>
      </c>
      <c r="AI105" s="63">
        <v>27</v>
      </c>
      <c r="AJ105" s="14">
        <v>240275</v>
      </c>
      <c r="AK105" s="64">
        <v>139</v>
      </c>
      <c r="AL105" s="81">
        <v>26</v>
      </c>
      <c r="AM105" s="82">
        <v>209679</v>
      </c>
      <c r="AN105" s="83">
        <v>176</v>
      </c>
      <c r="AO105" s="63">
        <v>33</v>
      </c>
      <c r="AP105" s="14">
        <v>287336</v>
      </c>
      <c r="AQ105" s="64">
        <v>115</v>
      </c>
      <c r="AR105" s="165">
        <v>44</v>
      </c>
      <c r="AS105" s="163">
        <v>232805</v>
      </c>
      <c r="AT105" s="166">
        <v>107</v>
      </c>
      <c r="AU105" s="63">
        <v>52</v>
      </c>
      <c r="AV105" s="14">
        <v>214762</v>
      </c>
      <c r="AW105" s="64">
        <v>88</v>
      </c>
      <c r="AX105" s="81">
        <v>46</v>
      </c>
      <c r="AY105" s="82">
        <v>213861</v>
      </c>
      <c r="AZ105" s="83">
        <v>113</v>
      </c>
      <c r="BA105" s="63">
        <v>46</v>
      </c>
      <c r="BB105" s="14">
        <v>186181</v>
      </c>
      <c r="BC105" s="64">
        <v>98</v>
      </c>
      <c r="BD105" s="81">
        <v>29</v>
      </c>
      <c r="BE105" s="82">
        <v>185268</v>
      </c>
      <c r="BF105" s="83">
        <v>107</v>
      </c>
      <c r="BG105" s="63">
        <v>46</v>
      </c>
      <c r="BH105" s="14">
        <v>186066</v>
      </c>
      <c r="BI105" s="64">
        <v>133</v>
      </c>
    </row>
    <row r="106" spans="1:61" x14ac:dyDescent="0.2">
      <c r="A106" t="s">
        <v>40</v>
      </c>
      <c r="B106" s="523">
        <v>193</v>
      </c>
      <c r="C106" s="524" t="s">
        <v>4509</v>
      </c>
      <c r="D106" s="525">
        <v>39</v>
      </c>
      <c r="E106" s="135">
        <v>195</v>
      </c>
      <c r="F106" s="499" t="s">
        <v>3736</v>
      </c>
      <c r="G106" s="136">
        <v>44</v>
      </c>
      <c r="H106" s="501">
        <v>198</v>
      </c>
      <c r="I106" s="431" t="s">
        <v>2958</v>
      </c>
      <c r="J106" s="431">
        <v>38</v>
      </c>
      <c r="K106" s="135">
        <v>174</v>
      </c>
      <c r="L106" t="s">
        <v>2198</v>
      </c>
      <c r="M106" s="136">
        <v>57</v>
      </c>
      <c r="N106" s="343">
        <v>195</v>
      </c>
      <c r="O106" s="343" t="s">
        <v>1435</v>
      </c>
      <c r="P106" s="343">
        <v>68</v>
      </c>
      <c r="Q106" s="302">
        <v>193</v>
      </c>
      <c r="R106" s="286" t="s">
        <v>708</v>
      </c>
      <c r="S106" s="303">
        <v>91</v>
      </c>
      <c r="T106" s="82">
        <v>153</v>
      </c>
      <c r="U106" s="292">
        <v>283130</v>
      </c>
      <c r="V106" s="83">
        <v>91</v>
      </c>
      <c r="W106" s="135">
        <v>168</v>
      </c>
      <c r="X106">
        <v>293282</v>
      </c>
      <c r="Y106" s="136">
        <v>106</v>
      </c>
      <c r="Z106" s="145">
        <v>169</v>
      </c>
      <c r="AA106" s="146">
        <v>285087</v>
      </c>
      <c r="AB106" s="147">
        <v>126</v>
      </c>
      <c r="AC106" s="63">
        <v>128</v>
      </c>
      <c r="AD106" s="14">
        <v>280940</v>
      </c>
      <c r="AE106" s="64">
        <v>129</v>
      </c>
      <c r="AF106" s="81">
        <v>132</v>
      </c>
      <c r="AG106" s="82">
        <v>297744</v>
      </c>
      <c r="AH106" s="83">
        <v>138</v>
      </c>
      <c r="AI106" s="63">
        <v>97</v>
      </c>
      <c r="AJ106" s="14">
        <v>268387</v>
      </c>
      <c r="AK106" s="64">
        <v>102</v>
      </c>
      <c r="AL106" s="81">
        <v>114</v>
      </c>
      <c r="AM106" s="82">
        <v>324540</v>
      </c>
      <c r="AN106" s="83">
        <v>91</v>
      </c>
      <c r="AO106" s="63">
        <v>142</v>
      </c>
      <c r="AP106" s="14">
        <v>300836</v>
      </c>
      <c r="AQ106" s="64">
        <v>88</v>
      </c>
      <c r="AR106" s="81">
        <v>174</v>
      </c>
      <c r="AS106" s="82">
        <v>314694</v>
      </c>
      <c r="AT106" s="83">
        <v>88</v>
      </c>
      <c r="AU106" s="63">
        <v>203</v>
      </c>
      <c r="AV106" s="14">
        <v>303311</v>
      </c>
      <c r="AW106" s="64">
        <v>84</v>
      </c>
      <c r="AX106" s="81">
        <v>174</v>
      </c>
      <c r="AY106" s="82">
        <v>301309</v>
      </c>
      <c r="AZ106" s="83">
        <v>68</v>
      </c>
      <c r="BA106" s="63">
        <v>159</v>
      </c>
      <c r="BB106" s="14">
        <v>280520</v>
      </c>
      <c r="BC106" s="64">
        <v>75</v>
      </c>
      <c r="BD106" s="81">
        <v>170</v>
      </c>
      <c r="BE106" s="82">
        <v>273405</v>
      </c>
      <c r="BF106" s="83">
        <v>77</v>
      </c>
      <c r="BG106" s="63">
        <v>165</v>
      </c>
      <c r="BH106" s="14">
        <v>246125</v>
      </c>
      <c r="BI106" s="64">
        <v>72</v>
      </c>
    </row>
    <row r="107" spans="1:61" x14ac:dyDescent="0.2">
      <c r="A107" t="s">
        <v>41</v>
      </c>
      <c r="B107" s="523">
        <v>29</v>
      </c>
      <c r="C107" s="524" t="s">
        <v>4510</v>
      </c>
      <c r="D107" s="525">
        <v>51</v>
      </c>
      <c r="E107" s="135">
        <v>30</v>
      </c>
      <c r="F107" s="499" t="s">
        <v>3737</v>
      </c>
      <c r="G107" s="136">
        <v>56</v>
      </c>
      <c r="H107" s="501">
        <v>29</v>
      </c>
      <c r="I107" s="431" t="s">
        <v>2959</v>
      </c>
      <c r="J107" s="431">
        <v>58</v>
      </c>
      <c r="K107" s="135">
        <v>32</v>
      </c>
      <c r="L107" t="s">
        <v>2199</v>
      </c>
      <c r="M107" s="136">
        <v>99</v>
      </c>
      <c r="N107" s="343">
        <v>40</v>
      </c>
      <c r="O107" s="343" t="s">
        <v>1436</v>
      </c>
      <c r="P107" s="343">
        <v>78</v>
      </c>
      <c r="Q107" s="302">
        <v>40</v>
      </c>
      <c r="R107" s="286" t="s">
        <v>709</v>
      </c>
      <c r="S107" s="303">
        <v>102</v>
      </c>
      <c r="T107" s="82">
        <v>42</v>
      </c>
      <c r="U107" s="292">
        <v>188819</v>
      </c>
      <c r="V107" s="83">
        <v>128</v>
      </c>
      <c r="W107" s="135">
        <v>34</v>
      </c>
      <c r="X107">
        <v>175378</v>
      </c>
      <c r="Y107" s="136">
        <v>167</v>
      </c>
      <c r="Z107" s="145">
        <v>23</v>
      </c>
      <c r="AA107" s="146">
        <v>175985</v>
      </c>
      <c r="AB107" s="147">
        <v>106</v>
      </c>
      <c r="AC107" s="63">
        <v>19</v>
      </c>
      <c r="AD107" s="14">
        <v>155595</v>
      </c>
      <c r="AE107" s="64">
        <v>136</v>
      </c>
      <c r="AF107" s="81">
        <v>20</v>
      </c>
      <c r="AG107" s="82">
        <v>203888</v>
      </c>
      <c r="AH107" s="83">
        <v>136</v>
      </c>
      <c r="AI107" s="63">
        <v>27</v>
      </c>
      <c r="AJ107" s="14">
        <v>174728</v>
      </c>
      <c r="AK107" s="64">
        <v>174</v>
      </c>
      <c r="AL107" s="81">
        <v>26</v>
      </c>
      <c r="AM107" s="82">
        <v>189800</v>
      </c>
      <c r="AN107" s="83">
        <v>107</v>
      </c>
      <c r="AO107" s="63">
        <v>36</v>
      </c>
      <c r="AP107" s="14">
        <v>220203</v>
      </c>
      <c r="AQ107" s="64">
        <v>110</v>
      </c>
      <c r="AR107" s="81">
        <v>30</v>
      </c>
      <c r="AS107" s="82">
        <v>227640</v>
      </c>
      <c r="AT107" s="83">
        <v>88</v>
      </c>
      <c r="AU107" s="63">
        <v>44</v>
      </c>
      <c r="AV107" s="14">
        <v>226499</v>
      </c>
      <c r="AW107" s="64">
        <v>84</v>
      </c>
      <c r="AX107" s="81">
        <v>33</v>
      </c>
      <c r="AY107" s="82">
        <v>198891</v>
      </c>
      <c r="AZ107" s="83">
        <v>64</v>
      </c>
      <c r="BA107" s="63">
        <v>40</v>
      </c>
      <c r="BB107" s="14">
        <v>174603</v>
      </c>
      <c r="BC107" s="64">
        <v>86</v>
      </c>
      <c r="BD107" s="81">
        <v>29</v>
      </c>
      <c r="BE107" s="82">
        <v>223924</v>
      </c>
      <c r="BF107" s="83">
        <v>85</v>
      </c>
      <c r="BG107" s="63">
        <v>31</v>
      </c>
      <c r="BH107" s="14">
        <v>181339</v>
      </c>
      <c r="BI107" s="64">
        <v>91</v>
      </c>
    </row>
    <row r="108" spans="1:61" x14ac:dyDescent="0.2">
      <c r="A108" t="s">
        <v>42</v>
      </c>
      <c r="B108" s="523">
        <v>205</v>
      </c>
      <c r="C108" s="524" t="s">
        <v>4511</v>
      </c>
      <c r="D108" s="525">
        <v>45</v>
      </c>
      <c r="E108" s="135">
        <v>159</v>
      </c>
      <c r="F108" s="499" t="s">
        <v>3738</v>
      </c>
      <c r="G108" s="136">
        <v>43</v>
      </c>
      <c r="H108" s="501">
        <v>183</v>
      </c>
      <c r="I108" s="431" t="s">
        <v>2960</v>
      </c>
      <c r="J108" s="431">
        <v>46</v>
      </c>
      <c r="K108" s="135">
        <v>196</v>
      </c>
      <c r="L108" t="s">
        <v>2200</v>
      </c>
      <c r="M108" s="136">
        <v>49</v>
      </c>
      <c r="N108" s="343">
        <v>189</v>
      </c>
      <c r="O108" s="343" t="s">
        <v>1437</v>
      </c>
      <c r="P108" s="343">
        <v>69</v>
      </c>
      <c r="Q108" s="302">
        <v>187</v>
      </c>
      <c r="R108" s="286" t="s">
        <v>710</v>
      </c>
      <c r="S108" s="303">
        <v>86</v>
      </c>
      <c r="T108" s="82">
        <v>166</v>
      </c>
      <c r="U108" s="292">
        <v>228245</v>
      </c>
      <c r="V108" s="83">
        <v>98</v>
      </c>
      <c r="W108" s="135">
        <v>171</v>
      </c>
      <c r="X108">
        <v>216609</v>
      </c>
      <c r="Y108" s="136">
        <v>117</v>
      </c>
      <c r="Z108" s="145">
        <v>167</v>
      </c>
      <c r="AA108" s="146">
        <v>221711</v>
      </c>
      <c r="AB108" s="147">
        <v>140</v>
      </c>
      <c r="AC108" s="63">
        <v>132</v>
      </c>
      <c r="AD108" s="14">
        <v>234864</v>
      </c>
      <c r="AE108" s="64">
        <v>133</v>
      </c>
      <c r="AF108" s="81">
        <v>106</v>
      </c>
      <c r="AG108" s="82">
        <v>250602</v>
      </c>
      <c r="AH108" s="83">
        <v>133</v>
      </c>
      <c r="AI108" s="63">
        <v>115</v>
      </c>
      <c r="AJ108" s="14">
        <v>225865</v>
      </c>
      <c r="AK108" s="64">
        <v>118</v>
      </c>
      <c r="AL108" s="81">
        <v>132</v>
      </c>
      <c r="AM108" s="82">
        <v>244309</v>
      </c>
      <c r="AN108" s="83">
        <v>114</v>
      </c>
      <c r="AO108" s="63">
        <v>161</v>
      </c>
      <c r="AP108" s="14">
        <v>265131</v>
      </c>
      <c r="AQ108" s="64">
        <v>129</v>
      </c>
      <c r="AR108" s="81">
        <v>147</v>
      </c>
      <c r="AS108" s="82">
        <v>269009</v>
      </c>
      <c r="AT108" s="83">
        <v>92</v>
      </c>
      <c r="AU108" s="63">
        <v>180</v>
      </c>
      <c r="AV108" s="14">
        <v>247757</v>
      </c>
      <c r="AW108" s="64">
        <v>73</v>
      </c>
      <c r="AX108" s="81">
        <v>172</v>
      </c>
      <c r="AY108" s="82">
        <v>253448</v>
      </c>
      <c r="AZ108" s="83">
        <v>66</v>
      </c>
      <c r="BA108" s="63">
        <v>171233628</v>
      </c>
      <c r="BB108" s="14">
        <v>133</v>
      </c>
      <c r="BC108" s="64"/>
      <c r="BD108" s="81">
        <v>186</v>
      </c>
      <c r="BE108" s="82">
        <v>206953</v>
      </c>
      <c r="BF108" s="83">
        <v>93</v>
      </c>
      <c r="BG108" s="63">
        <v>182</v>
      </c>
      <c r="BH108" s="14">
        <v>185721</v>
      </c>
      <c r="BI108" s="64">
        <v>104</v>
      </c>
    </row>
    <row r="109" spans="1:61" x14ac:dyDescent="0.2">
      <c r="A109" t="s">
        <v>43</v>
      </c>
      <c r="B109" s="523">
        <v>312</v>
      </c>
      <c r="C109" s="524" t="s">
        <v>4512</v>
      </c>
      <c r="D109" s="525">
        <v>54</v>
      </c>
      <c r="E109" s="135">
        <v>333</v>
      </c>
      <c r="F109" s="499" t="s">
        <v>3739</v>
      </c>
      <c r="G109" s="136">
        <v>49</v>
      </c>
      <c r="H109" s="501">
        <v>302</v>
      </c>
      <c r="I109" s="431" t="s">
        <v>2961</v>
      </c>
      <c r="J109" s="431">
        <v>65</v>
      </c>
      <c r="K109" s="135">
        <v>327</v>
      </c>
      <c r="L109" t="s">
        <v>2201</v>
      </c>
      <c r="M109" s="136">
        <v>63</v>
      </c>
      <c r="N109" s="343">
        <v>313</v>
      </c>
      <c r="O109" s="343" t="s">
        <v>1438</v>
      </c>
      <c r="P109" s="343">
        <v>99</v>
      </c>
      <c r="Q109" s="302">
        <v>314</v>
      </c>
      <c r="R109" s="286" t="s">
        <v>711</v>
      </c>
      <c r="S109" s="303">
        <v>81</v>
      </c>
      <c r="T109" s="82">
        <v>269</v>
      </c>
      <c r="U109" s="292">
        <v>393679</v>
      </c>
      <c r="V109" s="83">
        <v>96</v>
      </c>
      <c r="W109" s="135">
        <v>288</v>
      </c>
      <c r="X109">
        <v>416948</v>
      </c>
      <c r="Y109" s="136">
        <v>111</v>
      </c>
      <c r="Z109" s="145">
        <v>228</v>
      </c>
      <c r="AA109" s="146">
        <v>362082</v>
      </c>
      <c r="AB109" s="147">
        <v>138</v>
      </c>
      <c r="AC109" s="63">
        <v>196</v>
      </c>
      <c r="AD109" s="14">
        <v>369924</v>
      </c>
      <c r="AE109" s="64">
        <v>152</v>
      </c>
      <c r="AF109" s="81">
        <v>184</v>
      </c>
      <c r="AG109" s="82">
        <v>395049</v>
      </c>
      <c r="AH109" s="83">
        <v>147</v>
      </c>
      <c r="AI109" s="63">
        <v>177</v>
      </c>
      <c r="AJ109" s="14">
        <v>431743</v>
      </c>
      <c r="AK109" s="64">
        <v>118</v>
      </c>
      <c r="AL109" s="81">
        <v>184</v>
      </c>
      <c r="AM109" s="82">
        <v>406593</v>
      </c>
      <c r="AN109" s="83">
        <v>116</v>
      </c>
      <c r="AO109" s="63">
        <v>236</v>
      </c>
      <c r="AP109" s="14">
        <v>469370</v>
      </c>
      <c r="AQ109" s="64">
        <v>106</v>
      </c>
      <c r="AR109" s="81">
        <v>279</v>
      </c>
      <c r="AS109" s="82">
        <v>473153</v>
      </c>
      <c r="AT109" s="83">
        <v>99</v>
      </c>
      <c r="AU109" s="63">
        <v>314</v>
      </c>
      <c r="AV109" s="14">
        <v>409275</v>
      </c>
      <c r="AW109" s="64">
        <v>96</v>
      </c>
      <c r="AX109" s="81">
        <v>292</v>
      </c>
      <c r="AY109" s="82">
        <v>443766</v>
      </c>
      <c r="AZ109" s="83">
        <v>113</v>
      </c>
      <c r="BA109" s="63">
        <v>330</v>
      </c>
      <c r="BB109" s="14">
        <v>380133</v>
      </c>
      <c r="BC109" s="64">
        <v>76</v>
      </c>
      <c r="BD109" s="81">
        <v>318</v>
      </c>
      <c r="BE109" s="82">
        <v>374682</v>
      </c>
      <c r="BF109" s="83">
        <v>92</v>
      </c>
      <c r="BG109" s="63">
        <v>269</v>
      </c>
      <c r="BH109" s="14">
        <v>341263</v>
      </c>
      <c r="BI109" s="64">
        <v>72</v>
      </c>
    </row>
    <row r="110" spans="1:61" x14ac:dyDescent="0.2">
      <c r="A110" t="s">
        <v>141</v>
      </c>
      <c r="B110" s="523">
        <v>0</v>
      </c>
      <c r="C110" s="524" t="s">
        <v>270</v>
      </c>
      <c r="D110" s="525">
        <v>0</v>
      </c>
      <c r="E110" s="135">
        <v>1</v>
      </c>
      <c r="F110" s="499" t="s">
        <v>1106</v>
      </c>
      <c r="G110" s="136">
        <v>34</v>
      </c>
      <c r="H110" s="501">
        <v>0</v>
      </c>
      <c r="I110" s="431" t="s">
        <v>270</v>
      </c>
      <c r="J110" s="431">
        <v>0</v>
      </c>
      <c r="K110" s="135">
        <v>1</v>
      </c>
      <c r="L110" t="s">
        <v>2017</v>
      </c>
      <c r="M110" s="136">
        <v>41</v>
      </c>
      <c r="N110" s="343">
        <v>1</v>
      </c>
      <c r="O110" s="343" t="s">
        <v>1439</v>
      </c>
      <c r="P110" s="343">
        <v>74</v>
      </c>
      <c r="Q110" s="302">
        <v>0</v>
      </c>
      <c r="R110" s="286" t="s">
        <v>270</v>
      </c>
      <c r="S110" s="303">
        <v>0</v>
      </c>
      <c r="T110" s="82">
        <v>0</v>
      </c>
      <c r="U110" s="292">
        <v>0</v>
      </c>
      <c r="V110" s="83">
        <v>0</v>
      </c>
      <c r="W110" s="135">
        <v>1</v>
      </c>
      <c r="X110">
        <v>144000</v>
      </c>
      <c r="Y110" s="136">
        <v>219</v>
      </c>
      <c r="Z110" s="145">
        <v>1</v>
      </c>
      <c r="AA110" s="146">
        <v>70000</v>
      </c>
      <c r="AB110" s="147">
        <v>122</v>
      </c>
      <c r="AC110" s="63">
        <v>1</v>
      </c>
      <c r="AD110" s="14">
        <v>107000</v>
      </c>
      <c r="AE110" s="64">
        <v>77</v>
      </c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2</v>
      </c>
      <c r="AP110" s="14">
        <v>139000</v>
      </c>
      <c r="AQ110" s="64">
        <v>19</v>
      </c>
      <c r="AR110" s="81">
        <v>0</v>
      </c>
      <c r="AS110" s="82"/>
      <c r="AT110" s="83"/>
      <c r="AU110" s="63">
        <v>1</v>
      </c>
      <c r="AV110" s="14">
        <v>134000</v>
      </c>
      <c r="AW110" s="64">
        <v>34</v>
      </c>
      <c r="AX110" s="81"/>
      <c r="AY110" s="82"/>
      <c r="AZ110" s="83"/>
      <c r="BA110" s="63"/>
      <c r="BB110" s="14"/>
      <c r="BC110" s="64"/>
      <c r="BD110" s="81"/>
      <c r="BE110" s="82"/>
      <c r="BF110" s="83"/>
      <c r="BG110" s="63"/>
      <c r="BI110" s="64"/>
    </row>
    <row r="111" spans="1:61" x14ac:dyDescent="0.2">
      <c r="A111" t="s">
        <v>44</v>
      </c>
      <c r="B111" s="523">
        <v>190</v>
      </c>
      <c r="C111" s="524" t="s">
        <v>4513</v>
      </c>
      <c r="D111" s="525">
        <v>35</v>
      </c>
      <c r="E111" s="135">
        <v>183</v>
      </c>
      <c r="F111" s="499" t="s">
        <v>3740</v>
      </c>
      <c r="G111" s="136">
        <v>54</v>
      </c>
      <c r="H111" s="501">
        <v>170</v>
      </c>
      <c r="I111" s="431" t="s">
        <v>2962</v>
      </c>
      <c r="J111" s="431">
        <v>42</v>
      </c>
      <c r="K111" s="135">
        <v>170</v>
      </c>
      <c r="L111" t="s">
        <v>2202</v>
      </c>
      <c r="M111" s="136">
        <v>54</v>
      </c>
      <c r="N111" s="343">
        <v>151</v>
      </c>
      <c r="O111" s="343" t="s">
        <v>1440</v>
      </c>
      <c r="P111" s="343">
        <v>69</v>
      </c>
      <c r="Q111" s="302">
        <v>163</v>
      </c>
      <c r="R111" s="286" t="s">
        <v>712</v>
      </c>
      <c r="S111" s="303">
        <v>76</v>
      </c>
      <c r="T111" s="82">
        <v>132</v>
      </c>
      <c r="U111" s="292">
        <v>203811</v>
      </c>
      <c r="V111" s="83">
        <v>93</v>
      </c>
      <c r="W111" s="135">
        <v>161</v>
      </c>
      <c r="X111">
        <v>186067</v>
      </c>
      <c r="Y111" s="136">
        <v>111</v>
      </c>
      <c r="Z111" s="145">
        <v>124</v>
      </c>
      <c r="AA111" s="146">
        <v>157310</v>
      </c>
      <c r="AB111" s="147">
        <v>116</v>
      </c>
      <c r="AC111" s="63">
        <v>102</v>
      </c>
      <c r="AD111" s="14">
        <v>182560</v>
      </c>
      <c r="AE111" s="64">
        <v>152</v>
      </c>
      <c r="AF111" s="81">
        <v>131</v>
      </c>
      <c r="AG111" s="82">
        <v>196694</v>
      </c>
      <c r="AH111" s="83">
        <v>128</v>
      </c>
      <c r="AI111" s="63">
        <v>107</v>
      </c>
      <c r="AJ111" s="14">
        <v>187645</v>
      </c>
      <c r="AK111" s="64">
        <v>123</v>
      </c>
      <c r="AL111" s="81">
        <v>136</v>
      </c>
      <c r="AM111" s="82">
        <v>208831</v>
      </c>
      <c r="AN111" s="83">
        <v>111</v>
      </c>
      <c r="AO111" s="63">
        <v>181</v>
      </c>
      <c r="AP111" s="14">
        <v>201467</v>
      </c>
      <c r="AQ111" s="64">
        <v>97</v>
      </c>
      <c r="AR111" s="81">
        <v>175</v>
      </c>
      <c r="AS111" s="82">
        <v>200204</v>
      </c>
      <c r="AT111" s="83">
        <v>113</v>
      </c>
      <c r="AU111" s="63">
        <v>167</v>
      </c>
      <c r="AV111" s="14">
        <v>196654</v>
      </c>
      <c r="AW111" s="64">
        <v>105</v>
      </c>
      <c r="AX111" s="81">
        <v>202</v>
      </c>
      <c r="AY111" s="82">
        <v>181371</v>
      </c>
      <c r="AZ111" s="83">
        <v>118</v>
      </c>
      <c r="BA111" s="63">
        <v>169</v>
      </c>
      <c r="BB111" s="14">
        <v>169106</v>
      </c>
      <c r="BC111" s="64">
        <v>128</v>
      </c>
      <c r="BD111" s="81">
        <v>100</v>
      </c>
      <c r="BE111" s="82">
        <v>169860</v>
      </c>
      <c r="BF111" s="83">
        <v>83</v>
      </c>
      <c r="BG111" s="63">
        <v>106</v>
      </c>
      <c r="BH111" s="14">
        <v>164456</v>
      </c>
      <c r="BI111" s="64">
        <v>97</v>
      </c>
    </row>
    <row r="112" spans="1:61" x14ac:dyDescent="0.2">
      <c r="A112" t="s">
        <v>45</v>
      </c>
      <c r="B112" s="523">
        <v>58</v>
      </c>
      <c r="C112" s="524" t="s">
        <v>4514</v>
      </c>
      <c r="D112" s="525">
        <v>37</v>
      </c>
      <c r="E112" s="135">
        <v>58</v>
      </c>
      <c r="F112" s="499" t="s">
        <v>3741</v>
      </c>
      <c r="G112" s="136">
        <v>44</v>
      </c>
      <c r="H112" s="501">
        <v>48</v>
      </c>
      <c r="I112" s="431" t="s">
        <v>2963</v>
      </c>
      <c r="J112" s="431">
        <v>43</v>
      </c>
      <c r="K112" s="135">
        <v>56</v>
      </c>
      <c r="L112" t="s">
        <v>2203</v>
      </c>
      <c r="M112" s="136">
        <v>54</v>
      </c>
      <c r="N112" s="343">
        <v>51</v>
      </c>
      <c r="O112" s="343" t="s">
        <v>1441</v>
      </c>
      <c r="P112" s="343">
        <v>98</v>
      </c>
      <c r="Q112" s="302">
        <v>66</v>
      </c>
      <c r="R112" s="286" t="s">
        <v>713</v>
      </c>
      <c r="S112" s="303">
        <v>91</v>
      </c>
      <c r="T112" s="79">
        <v>48</v>
      </c>
      <c r="U112" s="291">
        <v>186793</v>
      </c>
      <c r="V112" s="80">
        <v>107</v>
      </c>
      <c r="W112" s="135">
        <v>54</v>
      </c>
      <c r="X112">
        <v>195227</v>
      </c>
      <c r="Y112" s="136">
        <v>107</v>
      </c>
      <c r="Z112" s="145">
        <v>50</v>
      </c>
      <c r="AA112" s="146">
        <v>178033</v>
      </c>
      <c r="AB112" s="147">
        <v>138</v>
      </c>
      <c r="AC112" s="63">
        <v>39</v>
      </c>
      <c r="AD112" s="14">
        <v>179868</v>
      </c>
      <c r="AE112" s="64">
        <v>166</v>
      </c>
      <c r="AF112" s="81">
        <v>27</v>
      </c>
      <c r="AG112" s="82">
        <v>211896</v>
      </c>
      <c r="AH112" s="83">
        <v>129</v>
      </c>
      <c r="AI112" s="63">
        <v>28</v>
      </c>
      <c r="AJ112" s="14">
        <v>199543</v>
      </c>
      <c r="AK112" s="64">
        <v>104</v>
      </c>
      <c r="AL112" s="81">
        <v>33</v>
      </c>
      <c r="AM112" s="82">
        <v>217734</v>
      </c>
      <c r="AN112" s="83">
        <v>138</v>
      </c>
      <c r="AO112" s="63">
        <v>53</v>
      </c>
      <c r="AP112" s="14">
        <v>229236</v>
      </c>
      <c r="AQ112" s="64">
        <v>96</v>
      </c>
      <c r="AR112" s="81">
        <v>47</v>
      </c>
      <c r="AS112" s="82">
        <v>213151</v>
      </c>
      <c r="AT112" s="83">
        <v>93</v>
      </c>
      <c r="AU112" s="63">
        <v>74</v>
      </c>
      <c r="AV112" s="14">
        <v>204964</v>
      </c>
      <c r="AW112" s="64">
        <v>62</v>
      </c>
      <c r="AX112" s="81">
        <v>57</v>
      </c>
      <c r="AY112" s="82">
        <v>206553</v>
      </c>
      <c r="AZ112" s="83">
        <v>72</v>
      </c>
      <c r="BA112" s="63">
        <v>60</v>
      </c>
      <c r="BB112" s="14">
        <v>191173</v>
      </c>
      <c r="BC112" s="64">
        <v>97</v>
      </c>
      <c r="BD112" s="81">
        <v>56</v>
      </c>
      <c r="BE112" s="82">
        <v>196559</v>
      </c>
      <c r="BF112" s="83">
        <v>112</v>
      </c>
      <c r="BG112" s="63">
        <v>49</v>
      </c>
      <c r="BH112" s="14">
        <v>167146</v>
      </c>
      <c r="BI112" s="64">
        <v>100</v>
      </c>
    </row>
    <row r="113" spans="1:61" x14ac:dyDescent="0.2">
      <c r="A113" t="s">
        <v>46</v>
      </c>
      <c r="B113" s="523">
        <v>49</v>
      </c>
      <c r="C113" s="524" t="s">
        <v>4515</v>
      </c>
      <c r="D113" s="525">
        <v>22</v>
      </c>
      <c r="E113" s="135">
        <v>44</v>
      </c>
      <c r="F113" s="499" t="s">
        <v>3742</v>
      </c>
      <c r="G113" s="136">
        <v>27</v>
      </c>
      <c r="H113" s="501">
        <v>41</v>
      </c>
      <c r="I113" s="431" t="s">
        <v>2964</v>
      </c>
      <c r="J113" s="431">
        <v>28</v>
      </c>
      <c r="K113" s="135">
        <v>50</v>
      </c>
      <c r="L113" t="s">
        <v>2204</v>
      </c>
      <c r="M113" s="136">
        <v>46</v>
      </c>
      <c r="N113" s="343">
        <v>56</v>
      </c>
      <c r="O113" s="343" t="s">
        <v>1442</v>
      </c>
      <c r="P113" s="343">
        <v>90</v>
      </c>
      <c r="Q113" s="302">
        <v>45</v>
      </c>
      <c r="R113" s="286" t="s">
        <v>714</v>
      </c>
      <c r="S113" s="303">
        <v>81</v>
      </c>
      <c r="T113" s="79">
        <v>52</v>
      </c>
      <c r="U113" s="291">
        <v>163944</v>
      </c>
      <c r="V113" s="80">
        <v>94</v>
      </c>
      <c r="W113" s="135">
        <v>43</v>
      </c>
      <c r="X113">
        <v>183266</v>
      </c>
      <c r="Y113" s="136">
        <v>94</v>
      </c>
      <c r="Z113" s="145">
        <v>30</v>
      </c>
      <c r="AA113" s="146">
        <v>169228</v>
      </c>
      <c r="AB113" s="147">
        <v>134</v>
      </c>
      <c r="AC113" s="63">
        <v>29</v>
      </c>
      <c r="AD113" s="14">
        <v>201026</v>
      </c>
      <c r="AE113" s="64">
        <v>126</v>
      </c>
      <c r="AF113" s="81">
        <v>25</v>
      </c>
      <c r="AG113" s="82">
        <v>190000</v>
      </c>
      <c r="AH113" s="83">
        <v>125</v>
      </c>
      <c r="AI113" s="63">
        <v>31</v>
      </c>
      <c r="AJ113" s="14">
        <v>179019</v>
      </c>
      <c r="AK113" s="64">
        <v>109</v>
      </c>
      <c r="AL113" s="81">
        <v>26</v>
      </c>
      <c r="AM113" s="82">
        <v>226755</v>
      </c>
      <c r="AN113" s="83">
        <v>97</v>
      </c>
      <c r="AO113" s="63">
        <v>46</v>
      </c>
      <c r="AP113" s="14">
        <v>225740</v>
      </c>
      <c r="AQ113" s="64">
        <v>84</v>
      </c>
      <c r="AR113" s="81">
        <v>59</v>
      </c>
      <c r="AS113" s="82">
        <v>209744</v>
      </c>
      <c r="AT113" s="83">
        <v>98</v>
      </c>
      <c r="AU113" s="63">
        <v>66</v>
      </c>
      <c r="AV113" s="14">
        <v>203635</v>
      </c>
      <c r="AW113" s="64">
        <v>157</v>
      </c>
      <c r="AX113" s="81">
        <v>48</v>
      </c>
      <c r="AY113" s="82">
        <v>204952</v>
      </c>
      <c r="AZ113" s="83">
        <v>51</v>
      </c>
      <c r="BA113" s="63">
        <v>50</v>
      </c>
      <c r="BB113" s="14">
        <v>159574</v>
      </c>
      <c r="BC113" s="64">
        <v>65</v>
      </c>
      <c r="BD113" s="81">
        <v>40</v>
      </c>
      <c r="BE113" s="82">
        <v>155032</v>
      </c>
      <c r="BF113" s="83">
        <v>93</v>
      </c>
      <c r="BG113" s="63">
        <v>44</v>
      </c>
      <c r="BH113" s="14">
        <v>152329</v>
      </c>
      <c r="BI113" s="64">
        <v>52</v>
      </c>
    </row>
    <row r="114" spans="1:61" x14ac:dyDescent="0.2">
      <c r="B114" s="405"/>
      <c r="C114" s="502"/>
      <c r="D114" s="407"/>
      <c r="E114" s="135"/>
      <c r="F114" s="499"/>
      <c r="G114" s="136"/>
      <c r="H114" s="502"/>
      <c r="I114" s="406"/>
      <c r="J114" s="407"/>
      <c r="K114" s="135"/>
      <c r="M114" s="136"/>
      <c r="N114" s="343"/>
      <c r="O114" s="343"/>
      <c r="P114" s="343"/>
      <c r="Q114" s="302"/>
      <c r="R114" s="286"/>
      <c r="S114" s="303"/>
      <c r="T114" s="73"/>
      <c r="U114" s="289"/>
      <c r="V114" s="74"/>
      <c r="W114" s="135"/>
      <c r="Y114" s="136"/>
      <c r="Z114" s="145"/>
      <c r="AA114" s="146"/>
      <c r="AB114" s="147"/>
      <c r="AC114" s="63"/>
      <c r="AE114" s="64"/>
      <c r="AF114" s="81"/>
      <c r="AG114" s="82"/>
      <c r="AH114" s="83"/>
      <c r="AI114" s="63"/>
      <c r="AJ114" s="14"/>
      <c r="AK114" s="64"/>
      <c r="AL114" s="81"/>
      <c r="AM114" s="82"/>
      <c r="AN114" s="83"/>
      <c r="AO114" s="63"/>
      <c r="AQ114" s="64"/>
      <c r="AR114" s="81"/>
      <c r="AS114" s="82"/>
      <c r="AT114" s="83"/>
      <c r="AU114" s="63"/>
      <c r="AV114" s="14"/>
      <c r="AW114" s="64"/>
      <c r="AX114" s="145"/>
      <c r="AY114" s="146"/>
      <c r="AZ114" s="147"/>
      <c r="BA114" s="135"/>
      <c r="BC114" s="136"/>
      <c r="BD114" s="145"/>
      <c r="BE114" s="146"/>
      <c r="BF114" s="147"/>
      <c r="BG114" s="63"/>
      <c r="BI114" s="64"/>
    </row>
    <row r="115" spans="1:61" x14ac:dyDescent="0.2">
      <c r="A115" s="34" t="s">
        <v>133</v>
      </c>
      <c r="B115" s="436">
        <v>2190</v>
      </c>
      <c r="C115" s="550" t="s">
        <v>4517</v>
      </c>
      <c r="D115" s="551">
        <v>42</v>
      </c>
      <c r="E115" s="255">
        <v>2150</v>
      </c>
      <c r="F115" s="35" t="s">
        <v>3758</v>
      </c>
      <c r="G115" s="256">
        <v>39</v>
      </c>
      <c r="H115" s="437">
        <v>2138</v>
      </c>
      <c r="I115" s="437" t="s">
        <v>2981</v>
      </c>
      <c r="J115" s="438">
        <v>41</v>
      </c>
      <c r="K115" s="255">
        <v>2190</v>
      </c>
      <c r="L115" s="35" t="s">
        <v>2221</v>
      </c>
      <c r="M115" s="256">
        <v>63</v>
      </c>
      <c r="N115" s="225">
        <v>2139</v>
      </c>
      <c r="O115" s="225" t="s">
        <v>1478</v>
      </c>
      <c r="P115" s="226">
        <v>85</v>
      </c>
      <c r="Q115" s="307">
        <v>1987</v>
      </c>
      <c r="R115" s="308">
        <v>160934</v>
      </c>
      <c r="S115" s="309">
        <v>102</v>
      </c>
      <c r="T115" s="76">
        <v>1660</v>
      </c>
      <c r="U115" s="290">
        <v>147521</v>
      </c>
      <c r="V115" s="77">
        <v>102</v>
      </c>
      <c r="W115" s="255">
        <v>1784</v>
      </c>
      <c r="X115" s="35">
        <v>133386</v>
      </c>
      <c r="Y115" s="256">
        <v>103</v>
      </c>
      <c r="Z115" s="224">
        <v>1552</v>
      </c>
      <c r="AA115" s="225">
        <v>126436</v>
      </c>
      <c r="AB115" s="226">
        <v>116</v>
      </c>
      <c r="AC115" s="90">
        <v>1390</v>
      </c>
      <c r="AD115" s="28">
        <v>129802</v>
      </c>
      <c r="AE115" s="91">
        <v>131</v>
      </c>
      <c r="AF115" s="96">
        <v>1302</v>
      </c>
      <c r="AG115" s="95">
        <v>144667</v>
      </c>
      <c r="AH115" s="97">
        <v>110</v>
      </c>
      <c r="AI115" s="90">
        <v>1288</v>
      </c>
      <c r="AJ115" s="28">
        <v>156060</v>
      </c>
      <c r="AK115" s="91">
        <v>120</v>
      </c>
      <c r="AL115" s="96">
        <v>1467</v>
      </c>
      <c r="AM115" s="95">
        <v>177714</v>
      </c>
      <c r="AN115" s="97">
        <v>117</v>
      </c>
      <c r="AO115" s="90">
        <v>1776</v>
      </c>
      <c r="AP115" s="28">
        <v>185444</v>
      </c>
      <c r="AQ115" s="91">
        <v>94</v>
      </c>
      <c r="AR115" s="96">
        <v>1969</v>
      </c>
      <c r="AS115" s="95">
        <v>180199</v>
      </c>
      <c r="AT115" s="97">
        <v>78</v>
      </c>
      <c r="AU115" s="90">
        <v>2269</v>
      </c>
      <c r="AV115" s="28">
        <v>184935</v>
      </c>
      <c r="AW115" s="91">
        <v>59</v>
      </c>
      <c r="AX115" s="96">
        <v>2121</v>
      </c>
      <c r="AY115" s="95">
        <v>165839</v>
      </c>
      <c r="AZ115" s="97">
        <v>54</v>
      </c>
      <c r="BA115" s="90">
        <v>1838</v>
      </c>
      <c r="BB115" s="28">
        <v>150481</v>
      </c>
      <c r="BC115" s="91">
        <v>58</v>
      </c>
      <c r="BD115" s="96">
        <v>1881</v>
      </c>
      <c r="BE115" s="95">
        <v>139800</v>
      </c>
      <c r="BF115" s="97">
        <v>66</v>
      </c>
      <c r="BG115" s="90">
        <v>1827</v>
      </c>
      <c r="BH115" s="47">
        <v>131150</v>
      </c>
      <c r="BI115" s="60">
        <v>78</v>
      </c>
    </row>
    <row r="116" spans="1:61" x14ac:dyDescent="0.2">
      <c r="A116" s="11" t="s">
        <v>47</v>
      </c>
      <c r="B116" s="311">
        <v>188</v>
      </c>
      <c r="C116" s="521" t="s">
        <v>4493</v>
      </c>
      <c r="D116" s="522">
        <v>55</v>
      </c>
      <c r="E116" s="135">
        <v>213</v>
      </c>
      <c r="F116" s="499" t="s">
        <v>3744</v>
      </c>
      <c r="G116" s="136">
        <v>42</v>
      </c>
      <c r="H116" s="501">
        <v>190</v>
      </c>
      <c r="I116" s="431" t="s">
        <v>2966</v>
      </c>
      <c r="J116" s="431">
        <v>41</v>
      </c>
      <c r="K116" s="452">
        <v>210</v>
      </c>
      <c r="L116" s="459" t="s">
        <v>2206</v>
      </c>
      <c r="M116" s="453">
        <v>66</v>
      </c>
      <c r="N116" s="343">
        <v>199</v>
      </c>
      <c r="O116" s="343" t="s">
        <v>1463</v>
      </c>
      <c r="P116" s="343">
        <v>99</v>
      </c>
      <c r="Q116" s="302">
        <v>154</v>
      </c>
      <c r="R116" s="286" t="s">
        <v>715</v>
      </c>
      <c r="S116" s="303">
        <v>110</v>
      </c>
      <c r="T116" s="82">
        <v>157</v>
      </c>
      <c r="U116" s="292">
        <v>191329</v>
      </c>
      <c r="V116" s="83">
        <v>129</v>
      </c>
      <c r="W116" s="220">
        <v>164</v>
      </c>
      <c r="X116">
        <v>157928</v>
      </c>
      <c r="Y116" s="221">
        <v>111</v>
      </c>
      <c r="Z116" s="227">
        <v>112</v>
      </c>
      <c r="AA116" s="228">
        <v>167151</v>
      </c>
      <c r="AB116" s="229">
        <v>154</v>
      </c>
      <c r="AC116" s="61">
        <v>119</v>
      </c>
      <c r="AD116" s="13">
        <v>167437</v>
      </c>
      <c r="AE116" s="62">
        <v>179</v>
      </c>
      <c r="AF116" s="78">
        <v>116</v>
      </c>
      <c r="AG116" s="79">
        <v>156744</v>
      </c>
      <c r="AH116" s="80">
        <v>111</v>
      </c>
      <c r="AI116" s="61">
        <v>113</v>
      </c>
      <c r="AJ116" s="13">
        <v>172293</v>
      </c>
      <c r="AK116" s="62">
        <v>115</v>
      </c>
      <c r="AL116" s="78">
        <v>116</v>
      </c>
      <c r="AM116" s="79">
        <v>207460</v>
      </c>
      <c r="AN116" s="80">
        <v>141</v>
      </c>
      <c r="AO116" s="63">
        <v>130</v>
      </c>
      <c r="AP116" s="14">
        <v>228752</v>
      </c>
      <c r="AQ116" s="64">
        <v>111</v>
      </c>
      <c r="AR116" s="78">
        <v>150</v>
      </c>
      <c r="AS116" s="79">
        <v>205523</v>
      </c>
      <c r="AT116" s="80">
        <v>83</v>
      </c>
      <c r="AU116" s="63">
        <v>177</v>
      </c>
      <c r="AV116" s="14">
        <v>214337</v>
      </c>
      <c r="AW116" s="64">
        <v>65</v>
      </c>
      <c r="AX116" s="81">
        <v>181</v>
      </c>
      <c r="AY116" s="82">
        <v>173871</v>
      </c>
      <c r="AZ116" s="83">
        <v>76</v>
      </c>
      <c r="BA116" s="63">
        <v>142</v>
      </c>
      <c r="BB116" s="14">
        <v>162212</v>
      </c>
      <c r="BC116" s="64">
        <v>78</v>
      </c>
      <c r="BD116" s="81">
        <v>153</v>
      </c>
      <c r="BE116" s="82">
        <v>160267</v>
      </c>
      <c r="BF116" s="83">
        <v>63</v>
      </c>
      <c r="BG116" s="63">
        <v>146</v>
      </c>
      <c r="BH116" s="14">
        <v>146570</v>
      </c>
      <c r="BI116" s="64">
        <v>84</v>
      </c>
    </row>
    <row r="117" spans="1:61" x14ac:dyDescent="0.2">
      <c r="A117" s="11" t="s">
        <v>134</v>
      </c>
      <c r="B117" s="523">
        <v>317</v>
      </c>
      <c r="C117" s="524" t="s">
        <v>4494</v>
      </c>
      <c r="D117" s="525">
        <v>37</v>
      </c>
      <c r="E117" s="135">
        <v>301</v>
      </c>
      <c r="F117" s="499" t="s">
        <v>3745</v>
      </c>
      <c r="G117" s="136">
        <v>34</v>
      </c>
      <c r="H117" s="501">
        <v>317</v>
      </c>
      <c r="I117" s="431" t="s">
        <v>2967</v>
      </c>
      <c r="J117" s="431">
        <v>37</v>
      </c>
      <c r="K117" s="135">
        <v>287</v>
      </c>
      <c r="L117" t="s">
        <v>2207</v>
      </c>
      <c r="M117" s="136">
        <v>50</v>
      </c>
      <c r="N117" s="343">
        <v>320</v>
      </c>
      <c r="O117" s="343" t="s">
        <v>1464</v>
      </c>
      <c r="P117" s="343">
        <v>83</v>
      </c>
      <c r="Q117" s="302">
        <v>285</v>
      </c>
      <c r="R117" s="286" t="s">
        <v>716</v>
      </c>
      <c r="S117" s="303">
        <v>88</v>
      </c>
      <c r="T117" s="82">
        <v>224</v>
      </c>
      <c r="U117" s="292">
        <v>181468</v>
      </c>
      <c r="V117" s="83">
        <v>88</v>
      </c>
      <c r="W117" s="220">
        <v>244</v>
      </c>
      <c r="X117">
        <v>185878</v>
      </c>
      <c r="Y117" s="221">
        <v>108</v>
      </c>
      <c r="Z117" s="227">
        <v>196</v>
      </c>
      <c r="AA117" s="228">
        <v>175779</v>
      </c>
      <c r="AB117" s="229">
        <v>124</v>
      </c>
      <c r="AC117" s="61">
        <v>145</v>
      </c>
      <c r="AD117" s="13">
        <v>188322</v>
      </c>
      <c r="AE117" s="62">
        <v>151</v>
      </c>
      <c r="AF117" s="78">
        <v>156</v>
      </c>
      <c r="AG117" s="79">
        <v>184505</v>
      </c>
      <c r="AH117" s="80">
        <v>113</v>
      </c>
      <c r="AI117" s="61">
        <v>168</v>
      </c>
      <c r="AJ117" s="13">
        <v>198798</v>
      </c>
      <c r="AK117" s="62">
        <v>121</v>
      </c>
      <c r="AL117" s="78">
        <v>191</v>
      </c>
      <c r="AM117" s="79">
        <v>225355</v>
      </c>
      <c r="AN117" s="80">
        <v>134</v>
      </c>
      <c r="AO117" s="63">
        <v>247</v>
      </c>
      <c r="AP117" s="14">
        <v>225372</v>
      </c>
      <c r="AQ117" s="64">
        <v>87</v>
      </c>
      <c r="AR117" s="78">
        <v>233</v>
      </c>
      <c r="AS117" s="79">
        <v>215332</v>
      </c>
      <c r="AT117" s="80">
        <v>70</v>
      </c>
      <c r="AU117" s="63">
        <v>269</v>
      </c>
      <c r="AV117" s="14">
        <v>231213</v>
      </c>
      <c r="AW117" s="64">
        <v>56</v>
      </c>
      <c r="AX117" s="81">
        <v>260</v>
      </c>
      <c r="AY117" s="82">
        <v>211674</v>
      </c>
      <c r="AZ117" s="83">
        <v>52</v>
      </c>
      <c r="BA117" s="63">
        <v>284</v>
      </c>
      <c r="BB117" s="14">
        <v>175745</v>
      </c>
      <c r="BC117" s="64">
        <v>58</v>
      </c>
      <c r="BD117" s="81">
        <v>261</v>
      </c>
      <c r="BE117" s="82">
        <v>168239</v>
      </c>
      <c r="BF117" s="83">
        <v>122</v>
      </c>
      <c r="BG117" s="63">
        <v>255</v>
      </c>
      <c r="BH117" s="14">
        <v>156495</v>
      </c>
      <c r="BI117" s="64">
        <v>85</v>
      </c>
    </row>
    <row r="118" spans="1:61" x14ac:dyDescent="0.2">
      <c r="A118" s="11" t="s">
        <v>142</v>
      </c>
      <c r="B118" s="523">
        <v>38</v>
      </c>
      <c r="C118" s="524" t="s">
        <v>4495</v>
      </c>
      <c r="D118" s="525">
        <v>55</v>
      </c>
      <c r="E118" s="135">
        <v>24</v>
      </c>
      <c r="F118" s="499" t="s">
        <v>3746</v>
      </c>
      <c r="G118" s="136">
        <v>36</v>
      </c>
      <c r="H118" s="501">
        <v>23</v>
      </c>
      <c r="I118" s="431" t="s">
        <v>2968</v>
      </c>
      <c r="J118" s="431">
        <v>30</v>
      </c>
      <c r="K118" s="135">
        <v>35</v>
      </c>
      <c r="L118" t="s">
        <v>2208</v>
      </c>
      <c r="M118" s="136">
        <v>84</v>
      </c>
      <c r="N118" s="343">
        <v>34</v>
      </c>
      <c r="O118" s="343" t="s">
        <v>1465</v>
      </c>
      <c r="P118" s="343">
        <v>100</v>
      </c>
      <c r="Q118" s="302">
        <v>40</v>
      </c>
      <c r="R118" s="286" t="s">
        <v>717</v>
      </c>
      <c r="S118" s="303">
        <v>108</v>
      </c>
      <c r="T118" s="82">
        <v>28</v>
      </c>
      <c r="U118" s="292">
        <v>209471</v>
      </c>
      <c r="V118" s="83">
        <v>119</v>
      </c>
      <c r="W118" s="220">
        <v>20</v>
      </c>
      <c r="X118">
        <v>130412</v>
      </c>
      <c r="Y118" s="221">
        <v>100</v>
      </c>
      <c r="Z118" s="227">
        <v>18</v>
      </c>
      <c r="AA118" s="228">
        <v>175314</v>
      </c>
      <c r="AB118" s="229">
        <v>112</v>
      </c>
      <c r="AC118" s="61">
        <v>22</v>
      </c>
      <c r="AD118" s="13">
        <v>186670</v>
      </c>
      <c r="AE118" s="62">
        <v>93</v>
      </c>
      <c r="AF118" s="78">
        <v>21</v>
      </c>
      <c r="AG118" s="79">
        <v>197218</v>
      </c>
      <c r="AH118" s="80">
        <v>118</v>
      </c>
      <c r="AI118" s="61">
        <v>17</v>
      </c>
      <c r="AJ118" s="13">
        <v>161360</v>
      </c>
      <c r="AK118" s="62">
        <v>135</v>
      </c>
      <c r="AL118" s="78">
        <v>16</v>
      </c>
      <c r="AM118" s="79">
        <v>251550</v>
      </c>
      <c r="AN118" s="80">
        <v>104</v>
      </c>
      <c r="AO118" s="63">
        <v>20</v>
      </c>
      <c r="AP118" s="14">
        <v>231340</v>
      </c>
      <c r="AQ118" s="64">
        <v>122</v>
      </c>
      <c r="AR118" s="78">
        <v>29</v>
      </c>
      <c r="AS118" s="79">
        <v>212558</v>
      </c>
      <c r="AT118" s="80">
        <v>62</v>
      </c>
      <c r="AU118" s="63">
        <v>31</v>
      </c>
      <c r="AV118" s="14">
        <v>248774</v>
      </c>
      <c r="AW118" s="64">
        <v>64</v>
      </c>
      <c r="AX118" s="81">
        <v>26</v>
      </c>
      <c r="AY118" s="82">
        <v>212419</v>
      </c>
      <c r="AZ118" s="83">
        <v>83</v>
      </c>
      <c r="BA118" s="63">
        <v>19</v>
      </c>
      <c r="BB118" s="14">
        <v>180813</v>
      </c>
      <c r="BC118" s="64">
        <v>82</v>
      </c>
      <c r="BD118" s="81"/>
      <c r="BE118" s="82"/>
      <c r="BF118" s="83"/>
      <c r="BG118" s="63"/>
      <c r="BI118" s="64"/>
    </row>
    <row r="119" spans="1:61" x14ac:dyDescent="0.2">
      <c r="A119" s="11" t="s">
        <v>143</v>
      </c>
      <c r="B119" s="523">
        <v>7</v>
      </c>
      <c r="C119" s="524" t="s">
        <v>4496</v>
      </c>
      <c r="D119" s="525">
        <v>7</v>
      </c>
      <c r="E119" s="135">
        <v>3</v>
      </c>
      <c r="F119" s="499" t="s">
        <v>3747</v>
      </c>
      <c r="G119" s="136">
        <v>48</v>
      </c>
      <c r="H119" s="501">
        <v>2</v>
      </c>
      <c r="I119" s="431" t="s">
        <v>2969</v>
      </c>
      <c r="J119" s="431">
        <v>4</v>
      </c>
      <c r="K119" s="135">
        <v>10</v>
      </c>
      <c r="L119" t="s">
        <v>2209</v>
      </c>
      <c r="M119" s="136">
        <v>160</v>
      </c>
      <c r="N119" s="343">
        <v>8</v>
      </c>
      <c r="O119" s="343" t="s">
        <v>1466</v>
      </c>
      <c r="P119" s="343">
        <v>90</v>
      </c>
      <c r="Q119" s="302">
        <v>3</v>
      </c>
      <c r="R119" s="286" t="s">
        <v>718</v>
      </c>
      <c r="S119" s="303">
        <v>69</v>
      </c>
      <c r="T119" s="82">
        <v>6</v>
      </c>
      <c r="U119" s="292">
        <v>165917</v>
      </c>
      <c r="V119" s="83">
        <v>176</v>
      </c>
      <c r="W119" s="220">
        <v>3</v>
      </c>
      <c r="X119">
        <v>170000</v>
      </c>
      <c r="Y119" s="221">
        <v>151</v>
      </c>
      <c r="Z119" s="227">
        <v>5</v>
      </c>
      <c r="AA119" s="228">
        <v>134080</v>
      </c>
      <c r="AB119" s="229">
        <v>105</v>
      </c>
      <c r="AC119" s="61">
        <v>4</v>
      </c>
      <c r="AD119" s="13">
        <v>177475</v>
      </c>
      <c r="AE119" s="62">
        <v>170</v>
      </c>
      <c r="AF119" s="78">
        <v>4</v>
      </c>
      <c r="AG119" s="79">
        <v>152400</v>
      </c>
      <c r="AH119" s="80">
        <v>96</v>
      </c>
      <c r="AI119" s="61">
        <v>1</v>
      </c>
      <c r="AJ119" s="13">
        <v>230000</v>
      </c>
      <c r="AK119" s="62">
        <v>303</v>
      </c>
      <c r="AL119" s="78">
        <v>2</v>
      </c>
      <c r="AM119" s="79">
        <v>157000</v>
      </c>
      <c r="AN119" s="80">
        <v>200</v>
      </c>
      <c r="AO119" s="63">
        <v>7</v>
      </c>
      <c r="AP119" s="14">
        <v>196129</v>
      </c>
      <c r="AQ119" s="64">
        <v>69</v>
      </c>
      <c r="AR119" s="78">
        <v>6</v>
      </c>
      <c r="AS119" s="79">
        <v>214950</v>
      </c>
      <c r="AT119" s="80">
        <v>27</v>
      </c>
      <c r="AU119" s="63">
        <v>5</v>
      </c>
      <c r="AV119" s="14">
        <v>192980</v>
      </c>
      <c r="AW119" s="64">
        <v>20</v>
      </c>
      <c r="AX119" s="81">
        <v>3</v>
      </c>
      <c r="AY119" s="82">
        <v>167667</v>
      </c>
      <c r="AZ119" s="83">
        <v>5</v>
      </c>
      <c r="BA119" s="63">
        <v>2</v>
      </c>
      <c r="BB119" s="14">
        <v>204900</v>
      </c>
      <c r="BC119" s="64">
        <v>46</v>
      </c>
      <c r="BD119" s="81"/>
      <c r="BE119" s="82"/>
      <c r="BF119" s="83"/>
      <c r="BG119" s="63"/>
      <c r="BI119" s="64"/>
    </row>
    <row r="120" spans="1:61" x14ac:dyDescent="0.2">
      <c r="A120" s="11" t="s">
        <v>49</v>
      </c>
      <c r="B120" s="523">
        <v>384</v>
      </c>
      <c r="C120" s="524" t="s">
        <v>4497</v>
      </c>
      <c r="D120" s="525">
        <v>41</v>
      </c>
      <c r="E120" s="135">
        <v>382</v>
      </c>
      <c r="F120" s="499" t="s">
        <v>3748</v>
      </c>
      <c r="G120" s="136">
        <v>36</v>
      </c>
      <c r="H120" s="501">
        <v>383</v>
      </c>
      <c r="I120" s="431" t="s">
        <v>2970</v>
      </c>
      <c r="J120" s="431">
        <v>36</v>
      </c>
      <c r="K120" s="135">
        <v>393</v>
      </c>
      <c r="L120" t="s">
        <v>2210</v>
      </c>
      <c r="M120" s="136">
        <v>58</v>
      </c>
      <c r="N120" s="343">
        <v>374</v>
      </c>
      <c r="O120" s="343" t="s">
        <v>1467</v>
      </c>
      <c r="P120" s="343">
        <v>76</v>
      </c>
      <c r="Q120" s="302">
        <v>347</v>
      </c>
      <c r="R120" s="286" t="s">
        <v>719</v>
      </c>
      <c r="S120" s="303">
        <v>97</v>
      </c>
      <c r="T120" s="82">
        <v>255</v>
      </c>
      <c r="U120" s="292">
        <v>161176</v>
      </c>
      <c r="V120" s="83">
        <v>94</v>
      </c>
      <c r="W120" s="220">
        <v>324</v>
      </c>
      <c r="X120">
        <v>151818</v>
      </c>
      <c r="Y120" s="221">
        <v>97</v>
      </c>
      <c r="Z120" s="227">
        <v>238</v>
      </c>
      <c r="AA120" s="228">
        <v>139504</v>
      </c>
      <c r="AB120" s="229">
        <v>125</v>
      </c>
      <c r="AC120" s="61">
        <v>227</v>
      </c>
      <c r="AD120" s="13">
        <v>155831</v>
      </c>
      <c r="AE120" s="62">
        <v>145</v>
      </c>
      <c r="AF120" s="78">
        <v>217</v>
      </c>
      <c r="AG120" s="79">
        <v>172021</v>
      </c>
      <c r="AH120" s="80">
        <v>121</v>
      </c>
      <c r="AI120" s="61">
        <v>179</v>
      </c>
      <c r="AJ120" s="13">
        <v>178474</v>
      </c>
      <c r="AK120" s="62">
        <v>141</v>
      </c>
      <c r="AL120" s="78">
        <v>263</v>
      </c>
      <c r="AM120" s="79">
        <v>193123</v>
      </c>
      <c r="AN120" s="80">
        <v>127</v>
      </c>
      <c r="AO120" s="63">
        <v>287</v>
      </c>
      <c r="AP120" s="14">
        <v>192541</v>
      </c>
      <c r="AQ120" s="64">
        <v>110</v>
      </c>
      <c r="AR120" s="78">
        <v>308</v>
      </c>
      <c r="AS120" s="79">
        <v>195201</v>
      </c>
      <c r="AT120" s="80">
        <v>101</v>
      </c>
      <c r="AU120" s="63">
        <v>358</v>
      </c>
      <c r="AV120" s="14">
        <v>183161</v>
      </c>
      <c r="AW120" s="64">
        <v>81</v>
      </c>
      <c r="AX120" s="81">
        <v>289</v>
      </c>
      <c r="AY120" s="82">
        <v>185811</v>
      </c>
      <c r="AZ120" s="83">
        <v>57</v>
      </c>
      <c r="BA120" s="63">
        <v>222</v>
      </c>
      <c r="BB120" s="14">
        <v>188290</v>
      </c>
      <c r="BC120" s="64">
        <v>59</v>
      </c>
      <c r="BD120" s="81">
        <v>243</v>
      </c>
      <c r="BE120" s="82">
        <v>160225</v>
      </c>
      <c r="BF120" s="83">
        <v>64</v>
      </c>
      <c r="BG120" s="63">
        <v>239</v>
      </c>
      <c r="BH120" s="14">
        <v>150723</v>
      </c>
      <c r="BI120" s="64">
        <v>121</v>
      </c>
    </row>
    <row r="121" spans="1:61" x14ac:dyDescent="0.2">
      <c r="A121" s="11" t="s">
        <v>144</v>
      </c>
      <c r="B121" s="523">
        <v>1</v>
      </c>
      <c r="C121" s="524" t="s">
        <v>1775</v>
      </c>
      <c r="D121" s="525">
        <v>304</v>
      </c>
      <c r="E121" s="135">
        <v>1</v>
      </c>
      <c r="F121" s="499" t="s">
        <v>490</v>
      </c>
      <c r="G121" s="136">
        <v>42</v>
      </c>
      <c r="H121" s="501">
        <v>3</v>
      </c>
      <c r="I121" s="431" t="s">
        <v>2971</v>
      </c>
      <c r="J121" s="431">
        <v>30</v>
      </c>
      <c r="K121" s="135">
        <v>2</v>
      </c>
      <c r="L121" t="s">
        <v>2211</v>
      </c>
      <c r="M121" s="136">
        <v>49</v>
      </c>
      <c r="N121" s="343">
        <v>7</v>
      </c>
      <c r="O121" s="343" t="s">
        <v>1468</v>
      </c>
      <c r="P121" s="343">
        <v>78</v>
      </c>
      <c r="Q121" s="302">
        <v>7</v>
      </c>
      <c r="R121" s="286" t="s">
        <v>720</v>
      </c>
      <c r="S121" s="303">
        <v>258</v>
      </c>
      <c r="T121" s="82">
        <v>2</v>
      </c>
      <c r="U121" s="292">
        <v>215950</v>
      </c>
      <c r="V121" s="83">
        <v>134</v>
      </c>
      <c r="W121" s="220">
        <v>1</v>
      </c>
      <c r="X121">
        <v>225000</v>
      </c>
      <c r="Y121" s="221">
        <v>30</v>
      </c>
      <c r="Z121" s="227">
        <v>4</v>
      </c>
      <c r="AA121" s="228">
        <v>353625</v>
      </c>
      <c r="AB121" s="229">
        <v>172</v>
      </c>
      <c r="AC121" s="61">
        <v>1</v>
      </c>
      <c r="AD121" s="13">
        <v>165000</v>
      </c>
      <c r="AE121" s="62">
        <v>285</v>
      </c>
      <c r="AF121" s="78">
        <v>5</v>
      </c>
      <c r="AG121" s="79">
        <v>291202</v>
      </c>
      <c r="AH121" s="80">
        <v>160</v>
      </c>
      <c r="AI121" s="61">
        <v>4</v>
      </c>
      <c r="AJ121" s="13">
        <v>521875</v>
      </c>
      <c r="AK121" s="62">
        <v>117</v>
      </c>
      <c r="AL121" s="78">
        <v>2</v>
      </c>
      <c r="AM121" s="79">
        <v>271000</v>
      </c>
      <c r="AN121" s="80">
        <v>220</v>
      </c>
      <c r="AO121" s="63">
        <v>3</v>
      </c>
      <c r="AP121" s="14">
        <v>312150</v>
      </c>
      <c r="AQ121" s="64">
        <v>80</v>
      </c>
      <c r="AR121" s="78">
        <v>2</v>
      </c>
      <c r="AS121" s="79">
        <v>365550</v>
      </c>
      <c r="AT121" s="80">
        <v>49</v>
      </c>
      <c r="AU121" s="63">
        <v>4</v>
      </c>
      <c r="AV121" s="14">
        <v>435250</v>
      </c>
      <c r="AW121" s="64">
        <v>26</v>
      </c>
      <c r="AX121" s="81">
        <v>9</v>
      </c>
      <c r="AY121" s="82">
        <v>313944</v>
      </c>
      <c r="AZ121" s="83">
        <v>98</v>
      </c>
      <c r="BA121" s="63">
        <v>8</v>
      </c>
      <c r="BB121" s="14">
        <v>339750</v>
      </c>
      <c r="BC121" s="64">
        <v>116</v>
      </c>
      <c r="BD121" s="81"/>
      <c r="BE121" s="82"/>
      <c r="BF121" s="83"/>
      <c r="BG121" s="63"/>
      <c r="BI121" s="64"/>
    </row>
    <row r="122" spans="1:61" x14ac:dyDescent="0.2">
      <c r="A122" s="11" t="s">
        <v>50</v>
      </c>
      <c r="B122" s="523">
        <v>68</v>
      </c>
      <c r="C122" s="524" t="s">
        <v>4498</v>
      </c>
      <c r="D122" s="525">
        <v>38</v>
      </c>
      <c r="E122" s="135">
        <v>46</v>
      </c>
      <c r="F122" s="499" t="s">
        <v>3749</v>
      </c>
      <c r="G122" s="136">
        <v>52</v>
      </c>
      <c r="H122" s="501">
        <v>54</v>
      </c>
      <c r="I122" s="431" t="s">
        <v>2972</v>
      </c>
      <c r="J122" s="431">
        <v>55</v>
      </c>
      <c r="K122" s="135">
        <v>61</v>
      </c>
      <c r="L122" t="s">
        <v>2212</v>
      </c>
      <c r="M122" s="136">
        <v>54</v>
      </c>
      <c r="N122" s="343">
        <v>76</v>
      </c>
      <c r="O122" s="343" t="s">
        <v>1469</v>
      </c>
      <c r="P122" s="343">
        <v>68</v>
      </c>
      <c r="Q122" s="302">
        <v>67</v>
      </c>
      <c r="R122" s="286" t="s">
        <v>721</v>
      </c>
      <c r="S122" s="303">
        <v>59</v>
      </c>
      <c r="T122" s="82">
        <v>54</v>
      </c>
      <c r="U122" s="292">
        <v>232943</v>
      </c>
      <c r="V122" s="83">
        <v>74</v>
      </c>
      <c r="W122" s="220">
        <v>51</v>
      </c>
      <c r="X122">
        <v>238862</v>
      </c>
      <c r="Y122" s="221">
        <v>94</v>
      </c>
      <c r="Z122" s="227">
        <v>54</v>
      </c>
      <c r="AA122" s="228">
        <v>217778</v>
      </c>
      <c r="AB122" s="229">
        <v>94</v>
      </c>
      <c r="AC122" s="61">
        <v>43</v>
      </c>
      <c r="AD122" s="13">
        <v>220156</v>
      </c>
      <c r="AE122" s="62">
        <v>105</v>
      </c>
      <c r="AF122" s="78">
        <v>46</v>
      </c>
      <c r="AG122" s="79">
        <v>211780</v>
      </c>
      <c r="AH122" s="80">
        <v>98</v>
      </c>
      <c r="AI122" s="61">
        <v>33</v>
      </c>
      <c r="AJ122" s="13">
        <v>274639</v>
      </c>
      <c r="AK122" s="62">
        <v>115</v>
      </c>
      <c r="AL122" s="78">
        <v>47</v>
      </c>
      <c r="AM122" s="79">
        <v>263005</v>
      </c>
      <c r="AN122" s="80">
        <v>119</v>
      </c>
      <c r="AO122" s="63">
        <v>52</v>
      </c>
      <c r="AP122" s="14">
        <v>280109</v>
      </c>
      <c r="AQ122" s="64">
        <v>79</v>
      </c>
      <c r="AR122" s="78">
        <v>54</v>
      </c>
      <c r="AS122" s="79">
        <v>289228</v>
      </c>
      <c r="AT122" s="80">
        <v>90</v>
      </c>
      <c r="AU122" s="63">
        <v>71</v>
      </c>
      <c r="AV122" s="14">
        <v>287292</v>
      </c>
      <c r="AW122" s="64">
        <v>76</v>
      </c>
      <c r="AX122" s="81">
        <v>68</v>
      </c>
      <c r="AY122" s="82">
        <v>264902</v>
      </c>
      <c r="AZ122" s="83">
        <v>51</v>
      </c>
      <c r="BA122" s="63">
        <v>67</v>
      </c>
      <c r="BB122" s="14">
        <v>217682</v>
      </c>
      <c r="BC122" s="64">
        <v>56</v>
      </c>
      <c r="BD122" s="81">
        <v>74</v>
      </c>
      <c r="BE122" s="82">
        <v>207172</v>
      </c>
      <c r="BF122" s="83">
        <v>64</v>
      </c>
      <c r="BG122" s="63">
        <v>51</v>
      </c>
      <c r="BH122" s="14">
        <v>192954</v>
      </c>
      <c r="BI122" s="64">
        <v>59</v>
      </c>
    </row>
    <row r="123" spans="1:61" x14ac:dyDescent="0.2">
      <c r="A123" s="11" t="s">
        <v>12</v>
      </c>
      <c r="B123" s="523">
        <v>767</v>
      </c>
      <c r="C123" s="524" t="s">
        <v>4499</v>
      </c>
      <c r="D123" s="525">
        <v>40</v>
      </c>
      <c r="E123" s="135">
        <v>756</v>
      </c>
      <c r="F123" s="499" t="s">
        <v>3750</v>
      </c>
      <c r="G123" s="136">
        <v>41</v>
      </c>
      <c r="H123" s="501">
        <v>798</v>
      </c>
      <c r="I123" s="431" t="s">
        <v>2973</v>
      </c>
      <c r="J123" s="431">
        <v>40</v>
      </c>
      <c r="K123" s="135">
        <v>797</v>
      </c>
      <c r="L123" t="s">
        <v>2213</v>
      </c>
      <c r="M123" s="136">
        <v>67</v>
      </c>
      <c r="N123" s="343">
        <v>743</v>
      </c>
      <c r="O123" s="343" t="s">
        <v>1470</v>
      </c>
      <c r="P123" s="343">
        <v>89</v>
      </c>
      <c r="Q123" s="302">
        <v>681</v>
      </c>
      <c r="R123" s="286" t="s">
        <v>722</v>
      </c>
      <c r="S123" s="303">
        <v>105</v>
      </c>
      <c r="T123" s="82">
        <v>609</v>
      </c>
      <c r="U123" s="292">
        <v>76250</v>
      </c>
      <c r="V123" s="83">
        <v>104</v>
      </c>
      <c r="W123" s="220">
        <v>681</v>
      </c>
      <c r="X123">
        <v>66734</v>
      </c>
      <c r="Y123" s="221">
        <v>98</v>
      </c>
      <c r="Z123" s="227">
        <v>649</v>
      </c>
      <c r="AA123" s="228">
        <v>59505</v>
      </c>
      <c r="AB123" s="229">
        <v>103</v>
      </c>
      <c r="AC123" s="61">
        <v>593</v>
      </c>
      <c r="AD123" s="13">
        <v>64201</v>
      </c>
      <c r="AE123" s="62">
        <v>116</v>
      </c>
      <c r="AF123" s="78">
        <v>529</v>
      </c>
      <c r="AG123" s="79">
        <v>83234</v>
      </c>
      <c r="AH123" s="80">
        <v>96</v>
      </c>
      <c r="AI123" s="61">
        <v>543</v>
      </c>
      <c r="AJ123" s="13">
        <v>89193</v>
      </c>
      <c r="AK123" s="62">
        <v>105</v>
      </c>
      <c r="AL123" s="78">
        <v>576</v>
      </c>
      <c r="AM123" s="79">
        <v>116535</v>
      </c>
      <c r="AN123" s="80">
        <v>100</v>
      </c>
      <c r="AO123" s="63">
        <v>701</v>
      </c>
      <c r="AP123" s="14">
        <v>123070</v>
      </c>
      <c r="AQ123" s="64">
        <v>84</v>
      </c>
      <c r="AR123" s="78">
        <v>840</v>
      </c>
      <c r="AS123" s="79">
        <v>126192</v>
      </c>
      <c r="AT123" s="80">
        <v>68</v>
      </c>
      <c r="AU123" s="63">
        <v>1005</v>
      </c>
      <c r="AV123" s="14">
        <v>133848</v>
      </c>
      <c r="AW123" s="64">
        <v>47</v>
      </c>
      <c r="AX123" s="81">
        <v>969</v>
      </c>
      <c r="AY123" s="82">
        <v>116039</v>
      </c>
      <c r="AZ123" s="83">
        <v>44</v>
      </c>
      <c r="BA123" s="63">
        <v>858</v>
      </c>
      <c r="BB123" s="14">
        <v>108543</v>
      </c>
      <c r="BC123" s="64">
        <v>50</v>
      </c>
      <c r="BD123" s="81">
        <v>860</v>
      </c>
      <c r="BE123" s="82">
        <v>100359</v>
      </c>
      <c r="BF123" s="83">
        <v>63</v>
      </c>
      <c r="BG123" s="63">
        <v>807</v>
      </c>
      <c r="BH123" s="14">
        <v>91531</v>
      </c>
      <c r="BI123" s="64">
        <v>56</v>
      </c>
    </row>
    <row r="124" spans="1:61" x14ac:dyDescent="0.2">
      <c r="A124" s="11" t="s">
        <v>145</v>
      </c>
      <c r="B124" s="523">
        <v>28</v>
      </c>
      <c r="C124" s="524" t="s">
        <v>4500</v>
      </c>
      <c r="D124" s="525">
        <v>53</v>
      </c>
      <c r="E124" s="135">
        <v>27</v>
      </c>
      <c r="F124" s="499" t="s">
        <v>3751</v>
      </c>
      <c r="G124" s="136">
        <v>41</v>
      </c>
      <c r="H124" s="501">
        <v>20</v>
      </c>
      <c r="I124" s="431" t="s">
        <v>2974</v>
      </c>
      <c r="J124" s="431">
        <v>76</v>
      </c>
      <c r="K124" s="135">
        <v>18</v>
      </c>
      <c r="L124" t="s">
        <v>2214</v>
      </c>
      <c r="M124" s="136">
        <v>76</v>
      </c>
      <c r="N124" s="343">
        <v>16</v>
      </c>
      <c r="O124" s="343" t="s">
        <v>1471</v>
      </c>
      <c r="P124" s="343">
        <v>106</v>
      </c>
      <c r="Q124" s="302">
        <v>25</v>
      </c>
      <c r="R124" s="286" t="s">
        <v>723</v>
      </c>
      <c r="S124" s="303">
        <v>133</v>
      </c>
      <c r="T124" s="82">
        <v>20</v>
      </c>
      <c r="U124" s="292">
        <v>256838</v>
      </c>
      <c r="V124" s="83">
        <v>72</v>
      </c>
      <c r="W124" s="220">
        <v>16</v>
      </c>
      <c r="X124">
        <v>190175</v>
      </c>
      <c r="Y124" s="221">
        <v>138</v>
      </c>
      <c r="Z124" s="227">
        <v>13</v>
      </c>
      <c r="AA124" s="228">
        <v>258508</v>
      </c>
      <c r="AB124" s="229">
        <v>78</v>
      </c>
      <c r="AC124" s="61">
        <v>14</v>
      </c>
      <c r="AD124" s="13">
        <v>194843</v>
      </c>
      <c r="AE124" s="62">
        <v>110</v>
      </c>
      <c r="AF124" s="78">
        <v>20</v>
      </c>
      <c r="AG124" s="79">
        <v>285410</v>
      </c>
      <c r="AH124" s="80">
        <v>181</v>
      </c>
      <c r="AI124" s="61">
        <v>13</v>
      </c>
      <c r="AJ124" s="13">
        <v>260069</v>
      </c>
      <c r="AK124" s="62">
        <v>140</v>
      </c>
      <c r="AL124" s="78">
        <v>9</v>
      </c>
      <c r="AM124" s="79">
        <v>305878</v>
      </c>
      <c r="AN124" s="80">
        <v>107</v>
      </c>
      <c r="AO124" s="63">
        <v>18</v>
      </c>
      <c r="AP124" s="14">
        <v>355492</v>
      </c>
      <c r="AQ124" s="64">
        <v>99</v>
      </c>
      <c r="AR124" s="78">
        <v>12</v>
      </c>
      <c r="AS124" s="79">
        <v>325283</v>
      </c>
      <c r="AT124" s="80">
        <v>36</v>
      </c>
      <c r="AU124" s="63">
        <v>15</v>
      </c>
      <c r="AV124" s="14">
        <v>300608</v>
      </c>
      <c r="AW124" s="64">
        <v>59</v>
      </c>
      <c r="AX124" s="81">
        <v>13</v>
      </c>
      <c r="AY124" s="82">
        <v>281485</v>
      </c>
      <c r="AZ124" s="83">
        <v>61</v>
      </c>
      <c r="BA124" s="63">
        <v>9</v>
      </c>
      <c r="BB124" s="14">
        <v>180178</v>
      </c>
      <c r="BC124" s="64">
        <v>60</v>
      </c>
      <c r="BD124" s="81"/>
      <c r="BE124" s="82"/>
      <c r="BF124" s="83"/>
      <c r="BG124" s="63"/>
      <c r="BI124" s="64"/>
    </row>
    <row r="125" spans="1:61" x14ac:dyDescent="0.2">
      <c r="A125" s="11" t="s">
        <v>146</v>
      </c>
      <c r="B125" s="523">
        <v>39</v>
      </c>
      <c r="C125" s="524" t="s">
        <v>4501</v>
      </c>
      <c r="D125" s="525">
        <v>49</v>
      </c>
      <c r="E125" s="135">
        <v>49</v>
      </c>
      <c r="F125" s="499" t="s">
        <v>3752</v>
      </c>
      <c r="G125" s="136">
        <v>62</v>
      </c>
      <c r="H125" s="501">
        <v>42</v>
      </c>
      <c r="I125" s="431" t="s">
        <v>2975</v>
      </c>
      <c r="J125" s="431">
        <v>57</v>
      </c>
      <c r="K125" s="135">
        <v>39</v>
      </c>
      <c r="L125" t="s">
        <v>2215</v>
      </c>
      <c r="M125" s="136">
        <v>58</v>
      </c>
      <c r="N125" s="343">
        <v>45</v>
      </c>
      <c r="O125" s="343" t="s">
        <v>1472</v>
      </c>
      <c r="P125" s="343">
        <v>76</v>
      </c>
      <c r="Q125" s="302">
        <v>39</v>
      </c>
      <c r="R125" s="286" t="s">
        <v>724</v>
      </c>
      <c r="S125" s="303">
        <v>130</v>
      </c>
      <c r="T125" s="82">
        <v>39</v>
      </c>
      <c r="U125" s="292">
        <v>219983</v>
      </c>
      <c r="V125" s="83">
        <v>116</v>
      </c>
      <c r="W125" s="220">
        <v>37</v>
      </c>
      <c r="X125">
        <v>208947</v>
      </c>
      <c r="Y125" s="221">
        <v>110</v>
      </c>
      <c r="Z125" s="227">
        <v>26</v>
      </c>
      <c r="AA125" s="228">
        <v>213344</v>
      </c>
      <c r="AB125" s="229">
        <v>175</v>
      </c>
      <c r="AC125" s="61">
        <v>17</v>
      </c>
      <c r="AD125" s="13">
        <v>203435</v>
      </c>
      <c r="AE125" s="62">
        <v>96</v>
      </c>
      <c r="AF125" s="78">
        <v>11</v>
      </c>
      <c r="AG125" s="79">
        <v>189082</v>
      </c>
      <c r="AH125" s="80">
        <v>124</v>
      </c>
      <c r="AI125" s="61">
        <v>23</v>
      </c>
      <c r="AJ125" s="13">
        <v>212887</v>
      </c>
      <c r="AK125" s="62">
        <v>95</v>
      </c>
      <c r="AL125" s="78">
        <v>20</v>
      </c>
      <c r="AM125" s="79">
        <v>232885</v>
      </c>
      <c r="AN125" s="80">
        <v>103</v>
      </c>
      <c r="AO125" s="63">
        <v>33</v>
      </c>
      <c r="AP125" s="14">
        <v>272375</v>
      </c>
      <c r="AQ125" s="64">
        <v>94</v>
      </c>
      <c r="AR125" s="78">
        <v>30</v>
      </c>
      <c r="AS125" s="79">
        <v>269503</v>
      </c>
      <c r="AT125" s="80">
        <v>100</v>
      </c>
      <c r="AU125" s="63">
        <v>35</v>
      </c>
      <c r="AV125" s="14">
        <v>259723</v>
      </c>
      <c r="AW125" s="64">
        <v>70</v>
      </c>
      <c r="AX125" s="81">
        <v>20</v>
      </c>
      <c r="AY125" s="82">
        <v>212640</v>
      </c>
      <c r="AZ125" s="83">
        <v>41</v>
      </c>
      <c r="BA125" s="63">
        <v>20</v>
      </c>
      <c r="BB125" s="14">
        <v>220250</v>
      </c>
      <c r="BC125" s="64">
        <v>75</v>
      </c>
      <c r="BD125" s="81"/>
      <c r="BE125" s="82"/>
      <c r="BF125" s="83"/>
      <c r="BG125" s="63"/>
      <c r="BI125" s="64"/>
    </row>
    <row r="126" spans="1:61" x14ac:dyDescent="0.2">
      <c r="A126" s="11" t="s">
        <v>246</v>
      </c>
      <c r="B126" s="523">
        <v>70</v>
      </c>
      <c r="C126" s="524" t="s">
        <v>4502</v>
      </c>
      <c r="D126" s="525">
        <v>42</v>
      </c>
      <c r="E126" s="135">
        <v>85</v>
      </c>
      <c r="F126" s="499" t="s">
        <v>3753</v>
      </c>
      <c r="G126" s="136">
        <v>33</v>
      </c>
      <c r="H126" s="501">
        <v>80</v>
      </c>
      <c r="I126" s="431" t="s">
        <v>2976</v>
      </c>
      <c r="J126" s="431">
        <v>41</v>
      </c>
      <c r="K126" s="135">
        <v>80</v>
      </c>
      <c r="L126" t="s">
        <v>2216</v>
      </c>
      <c r="M126" s="136">
        <v>47</v>
      </c>
      <c r="N126" s="343">
        <v>83</v>
      </c>
      <c r="O126" s="343" t="s">
        <v>1473</v>
      </c>
      <c r="P126" s="343">
        <v>67</v>
      </c>
      <c r="Q126" s="302">
        <v>77</v>
      </c>
      <c r="R126" s="286" t="s">
        <v>725</v>
      </c>
      <c r="S126" s="303">
        <v>82</v>
      </c>
      <c r="T126" s="82">
        <v>58</v>
      </c>
      <c r="U126" s="292">
        <v>136323</v>
      </c>
      <c r="V126" s="83">
        <v>70</v>
      </c>
      <c r="W126" s="220">
        <v>60</v>
      </c>
      <c r="X126">
        <v>116521</v>
      </c>
      <c r="Y126" s="221">
        <v>98</v>
      </c>
      <c r="Z126" s="227">
        <v>55</v>
      </c>
      <c r="AA126" s="228">
        <v>110368</v>
      </c>
      <c r="AB126" s="229">
        <v>99</v>
      </c>
      <c r="AC126" s="61">
        <v>45</v>
      </c>
      <c r="AD126" s="13">
        <v>125890</v>
      </c>
      <c r="AE126" s="62">
        <v>124</v>
      </c>
      <c r="AF126" s="78">
        <v>42</v>
      </c>
      <c r="AG126" s="79">
        <v>148285</v>
      </c>
      <c r="AH126" s="80">
        <v>138</v>
      </c>
      <c r="AI126" s="61">
        <v>43</v>
      </c>
      <c r="AJ126" s="13">
        <v>162837</v>
      </c>
      <c r="AK126" s="62">
        <v>117</v>
      </c>
      <c r="AL126" s="78">
        <v>54</v>
      </c>
      <c r="AM126" s="79">
        <v>188519</v>
      </c>
      <c r="AN126" s="80">
        <v>112</v>
      </c>
      <c r="AO126" s="63">
        <v>78</v>
      </c>
      <c r="AP126" s="14">
        <v>185845</v>
      </c>
      <c r="AQ126" s="64">
        <v>86</v>
      </c>
      <c r="AR126" s="78">
        <v>82</v>
      </c>
      <c r="AS126" s="79">
        <v>189719</v>
      </c>
      <c r="AT126" s="80">
        <v>79</v>
      </c>
      <c r="AU126" s="63">
        <v>73</v>
      </c>
      <c r="AV126" s="14">
        <v>184718</v>
      </c>
      <c r="AW126" s="64">
        <v>71</v>
      </c>
      <c r="AX126" s="81">
        <v>57</v>
      </c>
      <c r="AY126" s="82">
        <v>159055</v>
      </c>
      <c r="AZ126" s="83">
        <v>43</v>
      </c>
      <c r="BA126" s="63">
        <v>36</v>
      </c>
      <c r="BB126" s="14">
        <v>137017</v>
      </c>
      <c r="BC126" s="64">
        <v>46</v>
      </c>
      <c r="BD126" s="81"/>
      <c r="BE126" s="82"/>
      <c r="BF126" s="83"/>
      <c r="BG126" s="63"/>
      <c r="BI126" s="64"/>
    </row>
    <row r="127" spans="1:61" x14ac:dyDescent="0.2">
      <c r="A127" s="11" t="s">
        <v>194</v>
      </c>
      <c r="B127" s="523">
        <v>55</v>
      </c>
      <c r="C127" s="524" t="s">
        <v>4503</v>
      </c>
      <c r="D127" s="525">
        <v>43</v>
      </c>
      <c r="E127" s="135">
        <v>43</v>
      </c>
      <c r="F127" s="499" t="s">
        <v>3754</v>
      </c>
      <c r="G127" s="136">
        <v>42</v>
      </c>
      <c r="H127" s="501">
        <v>39</v>
      </c>
      <c r="I127" s="431" t="s">
        <v>2977</v>
      </c>
      <c r="J127" s="431">
        <v>24</v>
      </c>
      <c r="K127" s="135">
        <v>32</v>
      </c>
      <c r="L127" t="s">
        <v>2217</v>
      </c>
      <c r="M127" s="136">
        <v>109</v>
      </c>
      <c r="N127" s="343">
        <v>37</v>
      </c>
      <c r="O127" s="343" t="s">
        <v>1474</v>
      </c>
      <c r="P127" s="343">
        <v>113</v>
      </c>
      <c r="Q127" s="302">
        <v>56</v>
      </c>
      <c r="R127" s="286" t="s">
        <v>726</v>
      </c>
      <c r="S127" s="303">
        <v>169</v>
      </c>
      <c r="T127" s="82">
        <v>38</v>
      </c>
      <c r="U127" s="292">
        <v>171400</v>
      </c>
      <c r="V127" s="83">
        <v>201</v>
      </c>
      <c r="W127" s="220">
        <v>28</v>
      </c>
      <c r="X127">
        <v>209947</v>
      </c>
      <c r="Y127" s="221">
        <v>209</v>
      </c>
      <c r="Z127" s="227">
        <v>35</v>
      </c>
      <c r="AA127" s="228">
        <v>178172</v>
      </c>
      <c r="AB127" s="229">
        <v>113</v>
      </c>
      <c r="AC127" s="61">
        <v>33</v>
      </c>
      <c r="AD127" s="13">
        <v>139716</v>
      </c>
      <c r="AE127" s="62">
        <v>130</v>
      </c>
      <c r="AF127" s="78">
        <v>31</v>
      </c>
      <c r="AG127" s="79">
        <v>176366</v>
      </c>
      <c r="AH127" s="80">
        <v>117</v>
      </c>
      <c r="AI127" s="61">
        <v>33</v>
      </c>
      <c r="AJ127" s="13">
        <v>191825</v>
      </c>
      <c r="AK127" s="62">
        <v>130</v>
      </c>
      <c r="AL127" s="78">
        <v>36</v>
      </c>
      <c r="AM127" s="79">
        <v>209466</v>
      </c>
      <c r="AN127" s="80">
        <v>153</v>
      </c>
      <c r="AO127" s="63">
        <v>34</v>
      </c>
      <c r="AP127" s="14">
        <v>185905</v>
      </c>
      <c r="AQ127" s="64">
        <v>118</v>
      </c>
      <c r="AR127" s="78">
        <v>54</v>
      </c>
      <c r="AS127" s="79">
        <v>211116</v>
      </c>
      <c r="AT127" s="80">
        <v>83</v>
      </c>
      <c r="AU127" s="63">
        <v>30</v>
      </c>
      <c r="AV127" s="14">
        <v>196050</v>
      </c>
      <c r="AW127" s="64">
        <v>70</v>
      </c>
      <c r="AX127" s="81">
        <v>35</v>
      </c>
      <c r="AY127" s="82">
        <v>186229</v>
      </c>
      <c r="AZ127" s="83">
        <v>49</v>
      </c>
      <c r="BA127" s="63">
        <v>31</v>
      </c>
      <c r="BB127" s="14">
        <v>177681</v>
      </c>
      <c r="BC127" s="64">
        <v>57</v>
      </c>
      <c r="BD127" s="81">
        <v>29</v>
      </c>
      <c r="BE127" s="82">
        <v>144751</v>
      </c>
      <c r="BF127" s="83">
        <v>79</v>
      </c>
      <c r="BG127" s="63">
        <v>26</v>
      </c>
      <c r="BH127" s="14">
        <v>146976</v>
      </c>
      <c r="BI127" s="64">
        <v>86</v>
      </c>
    </row>
    <row r="128" spans="1:61" x14ac:dyDescent="0.2">
      <c r="A128" s="6" t="s">
        <v>51</v>
      </c>
      <c r="B128" s="523">
        <v>173</v>
      </c>
      <c r="C128" s="524" t="s">
        <v>4504</v>
      </c>
      <c r="D128" s="525">
        <v>38</v>
      </c>
      <c r="E128" s="135">
        <v>159</v>
      </c>
      <c r="F128" s="499" t="s">
        <v>3755</v>
      </c>
      <c r="G128" s="136">
        <v>36</v>
      </c>
      <c r="H128" s="501">
        <v>138</v>
      </c>
      <c r="I128" s="431" t="s">
        <v>2978</v>
      </c>
      <c r="J128" s="431">
        <v>58</v>
      </c>
      <c r="K128" s="135">
        <v>163</v>
      </c>
      <c r="L128" t="s">
        <v>2218</v>
      </c>
      <c r="M128" s="136">
        <v>67</v>
      </c>
      <c r="N128" s="343">
        <v>141</v>
      </c>
      <c r="O128" s="343" t="s">
        <v>1475</v>
      </c>
      <c r="P128" s="343">
        <v>81</v>
      </c>
      <c r="Q128" s="302">
        <v>148</v>
      </c>
      <c r="R128" s="286" t="s">
        <v>727</v>
      </c>
      <c r="S128" s="303">
        <v>95</v>
      </c>
      <c r="T128" s="82">
        <v>128</v>
      </c>
      <c r="U128" s="292">
        <v>216170</v>
      </c>
      <c r="V128" s="83">
        <v>87</v>
      </c>
      <c r="W128" s="220">
        <v>121</v>
      </c>
      <c r="X128">
        <v>201875</v>
      </c>
      <c r="Y128" s="221">
        <v>109</v>
      </c>
      <c r="Z128" s="227">
        <v>109</v>
      </c>
      <c r="AA128" s="228">
        <v>206073</v>
      </c>
      <c r="AB128" s="229">
        <v>120</v>
      </c>
      <c r="AC128" s="63">
        <v>104</v>
      </c>
      <c r="AD128" s="14">
        <v>210352</v>
      </c>
      <c r="AE128" s="64">
        <v>136</v>
      </c>
      <c r="AF128" s="81">
        <v>81</v>
      </c>
      <c r="AG128" s="82">
        <v>227075</v>
      </c>
      <c r="AH128" s="83">
        <v>121</v>
      </c>
      <c r="AI128" s="63">
        <v>88</v>
      </c>
      <c r="AJ128" s="14">
        <v>249771</v>
      </c>
      <c r="AK128" s="64">
        <v>154</v>
      </c>
      <c r="AL128" s="81">
        <v>109</v>
      </c>
      <c r="AM128" s="82">
        <v>245035</v>
      </c>
      <c r="AN128" s="83">
        <v>118</v>
      </c>
      <c r="AO128" s="63">
        <v>127</v>
      </c>
      <c r="AP128" s="14">
        <v>252174</v>
      </c>
      <c r="AQ128" s="64">
        <v>111</v>
      </c>
      <c r="AR128" s="78">
        <v>138</v>
      </c>
      <c r="AS128" s="79">
        <v>250781</v>
      </c>
      <c r="AT128" s="80">
        <v>90</v>
      </c>
      <c r="AU128" s="63">
        <v>156</v>
      </c>
      <c r="AV128" s="14">
        <v>264380</v>
      </c>
      <c r="AW128" s="64">
        <v>71</v>
      </c>
      <c r="AX128" s="81">
        <v>144</v>
      </c>
      <c r="AY128" s="82">
        <v>233367</v>
      </c>
      <c r="AZ128" s="83">
        <v>86</v>
      </c>
      <c r="BA128" s="63">
        <v>120</v>
      </c>
      <c r="BB128" s="14">
        <v>207100</v>
      </c>
      <c r="BC128" s="64">
        <v>80</v>
      </c>
      <c r="BD128" s="81">
        <v>115</v>
      </c>
      <c r="BE128" s="82">
        <v>187239</v>
      </c>
      <c r="BF128" s="83">
        <v>89</v>
      </c>
      <c r="BG128" s="63">
        <v>147</v>
      </c>
      <c r="BH128" s="14">
        <v>184152</v>
      </c>
      <c r="BI128" s="64">
        <v>100</v>
      </c>
    </row>
    <row r="129" spans="1:61" x14ac:dyDescent="0.2">
      <c r="A129" s="6" t="s">
        <v>253</v>
      </c>
      <c r="B129" s="523">
        <v>32</v>
      </c>
      <c r="C129" s="524" t="s">
        <v>4505</v>
      </c>
      <c r="D129" s="525">
        <v>37</v>
      </c>
      <c r="E129" s="135">
        <v>40</v>
      </c>
      <c r="F129" s="499" t="s">
        <v>3756</v>
      </c>
      <c r="G129" s="136">
        <v>35</v>
      </c>
      <c r="H129" s="501">
        <v>32</v>
      </c>
      <c r="I129" s="431" t="s">
        <v>2979</v>
      </c>
      <c r="J129" s="432">
        <v>68</v>
      </c>
      <c r="K129" s="135">
        <v>41</v>
      </c>
      <c r="L129" t="s">
        <v>2219</v>
      </c>
      <c r="M129" s="136">
        <v>57</v>
      </c>
      <c r="N129" s="343">
        <v>35</v>
      </c>
      <c r="O129" s="343" t="s">
        <v>1476</v>
      </c>
      <c r="P129" s="343">
        <v>68</v>
      </c>
      <c r="Q129" s="302">
        <v>41</v>
      </c>
      <c r="R129" s="286" t="s">
        <v>728</v>
      </c>
      <c r="S129" s="303">
        <v>140</v>
      </c>
      <c r="T129" s="82">
        <v>23</v>
      </c>
      <c r="U129" s="292">
        <v>222622</v>
      </c>
      <c r="V129" s="83">
        <v>167</v>
      </c>
      <c r="W129" s="220">
        <v>15</v>
      </c>
      <c r="X129">
        <v>315555</v>
      </c>
      <c r="Y129" s="221">
        <v>103</v>
      </c>
      <c r="Z129" s="227">
        <v>24</v>
      </c>
      <c r="AA129" s="228">
        <v>305377</v>
      </c>
      <c r="AB129" s="229">
        <v>179</v>
      </c>
      <c r="AC129" s="63">
        <v>14</v>
      </c>
      <c r="AD129" s="14">
        <v>310893</v>
      </c>
      <c r="AE129" s="64">
        <v>116</v>
      </c>
      <c r="AF129" s="81">
        <v>14</v>
      </c>
      <c r="AG129" s="82">
        <v>261696</v>
      </c>
      <c r="AH129" s="83">
        <v>117</v>
      </c>
      <c r="AI129" s="63">
        <v>22</v>
      </c>
      <c r="AJ129" s="14">
        <v>328182</v>
      </c>
      <c r="AK129" s="64">
        <v>176</v>
      </c>
      <c r="AL129" s="81">
        <v>22</v>
      </c>
      <c r="AM129" s="82">
        <v>248268</v>
      </c>
      <c r="AN129" s="83">
        <v>134</v>
      </c>
      <c r="AO129" s="63">
        <v>27</v>
      </c>
      <c r="AP129" s="14">
        <v>333833</v>
      </c>
      <c r="AQ129" s="64">
        <v>80</v>
      </c>
      <c r="AR129" s="78">
        <v>21</v>
      </c>
      <c r="AS129" s="79">
        <v>334054</v>
      </c>
      <c r="AT129" s="80">
        <v>97</v>
      </c>
      <c r="AU129" s="63">
        <v>29</v>
      </c>
      <c r="AV129" s="14">
        <v>368897</v>
      </c>
      <c r="AW129" s="64">
        <v>64</v>
      </c>
      <c r="AX129" s="81">
        <v>33</v>
      </c>
      <c r="AY129" s="82">
        <v>331280</v>
      </c>
      <c r="AZ129" s="83">
        <v>47</v>
      </c>
      <c r="BA129" s="63">
        <v>25</v>
      </c>
      <c r="BB129" s="14">
        <v>312208</v>
      </c>
      <c r="BC129" s="64">
        <v>82</v>
      </c>
      <c r="BD129" s="81">
        <v>31</v>
      </c>
      <c r="BE129" s="82">
        <v>249058</v>
      </c>
      <c r="BF129" s="83">
        <v>72</v>
      </c>
      <c r="BG129" s="63">
        <v>27</v>
      </c>
      <c r="BH129" s="14">
        <v>281472</v>
      </c>
      <c r="BI129" s="64">
        <v>56</v>
      </c>
    </row>
    <row r="130" spans="1:61" x14ac:dyDescent="0.2">
      <c r="A130" s="43" t="s">
        <v>147</v>
      </c>
      <c r="B130" s="533">
        <v>23</v>
      </c>
      <c r="C130" s="527" t="s">
        <v>4506</v>
      </c>
      <c r="D130" s="528">
        <v>75</v>
      </c>
      <c r="E130" s="131">
        <v>21</v>
      </c>
      <c r="F130" s="37" t="s">
        <v>3757</v>
      </c>
      <c r="G130" s="132">
        <v>55</v>
      </c>
      <c r="H130" s="434">
        <v>17</v>
      </c>
      <c r="I130" s="434" t="s">
        <v>2980</v>
      </c>
      <c r="J130" s="435">
        <v>58</v>
      </c>
      <c r="K130" s="131">
        <v>22</v>
      </c>
      <c r="L130" s="37" t="s">
        <v>2220</v>
      </c>
      <c r="M130" s="132">
        <v>69</v>
      </c>
      <c r="N130" s="140">
        <v>21</v>
      </c>
      <c r="O130" s="140" t="s">
        <v>1477</v>
      </c>
      <c r="P130" s="141">
        <v>83</v>
      </c>
      <c r="Q130" s="304">
        <v>17</v>
      </c>
      <c r="R130" s="305" t="s">
        <v>729</v>
      </c>
      <c r="S130" s="306">
        <v>115</v>
      </c>
      <c r="T130" s="85">
        <v>19</v>
      </c>
      <c r="U130" s="293">
        <v>308621</v>
      </c>
      <c r="V130" s="86">
        <v>81</v>
      </c>
      <c r="W130" s="131">
        <v>19</v>
      </c>
      <c r="X130" s="37">
        <v>196969</v>
      </c>
      <c r="Y130" s="132">
        <v>84</v>
      </c>
      <c r="Z130" s="139">
        <v>14</v>
      </c>
      <c r="AA130" s="140">
        <v>230585</v>
      </c>
      <c r="AB130" s="141">
        <v>110</v>
      </c>
      <c r="AC130" s="65">
        <v>9</v>
      </c>
      <c r="AD130" s="15">
        <v>289933</v>
      </c>
      <c r="AE130" s="66">
        <v>132</v>
      </c>
      <c r="AF130" s="84">
        <v>9</v>
      </c>
      <c r="AG130" s="85">
        <v>282556</v>
      </c>
      <c r="AH130" s="86">
        <v>165</v>
      </c>
      <c r="AI130" s="65">
        <v>8</v>
      </c>
      <c r="AJ130" s="15">
        <v>353300</v>
      </c>
      <c r="AK130" s="66">
        <v>182</v>
      </c>
      <c r="AL130" s="84">
        <v>4</v>
      </c>
      <c r="AM130" s="85">
        <v>284425</v>
      </c>
      <c r="AN130" s="86">
        <v>101</v>
      </c>
      <c r="AO130" s="65">
        <v>12</v>
      </c>
      <c r="AP130" s="15">
        <v>305650</v>
      </c>
      <c r="AQ130" s="66">
        <v>73</v>
      </c>
      <c r="AR130" s="190">
        <v>10</v>
      </c>
      <c r="AS130" s="189">
        <v>331560</v>
      </c>
      <c r="AT130" s="191">
        <v>115</v>
      </c>
      <c r="AU130" s="65">
        <v>11</v>
      </c>
      <c r="AV130" s="15">
        <v>333727</v>
      </c>
      <c r="AW130" s="66">
        <v>79</v>
      </c>
      <c r="AX130" s="84">
        <v>14</v>
      </c>
      <c r="AY130" s="85">
        <v>299871</v>
      </c>
      <c r="AZ130" s="86">
        <v>93</v>
      </c>
      <c r="BA130" s="65">
        <v>6</v>
      </c>
      <c r="BB130" s="15">
        <v>206883</v>
      </c>
      <c r="BC130" s="66">
        <v>97</v>
      </c>
      <c r="BD130" s="84"/>
      <c r="BE130" s="85"/>
      <c r="BF130" s="86"/>
      <c r="BG130" s="65"/>
      <c r="BH130" s="15"/>
      <c r="BI130" s="66"/>
    </row>
    <row r="131" spans="1:61" x14ac:dyDescent="0.2">
      <c r="A131" s="6"/>
      <c r="B131" s="405"/>
      <c r="C131" s="502"/>
      <c r="D131" s="407"/>
      <c r="E131" s="135"/>
      <c r="F131" s="499"/>
      <c r="G131" s="136"/>
      <c r="H131" s="502"/>
      <c r="I131" s="406"/>
      <c r="J131" s="407"/>
      <c r="K131" s="135"/>
      <c r="M131" s="136"/>
      <c r="N131" s="343"/>
      <c r="O131" s="343"/>
      <c r="P131" s="343"/>
      <c r="Q131" s="302"/>
      <c r="R131" s="286"/>
      <c r="S131" s="303"/>
      <c r="T131" s="163"/>
      <c r="U131" s="295"/>
      <c r="V131" s="166"/>
      <c r="W131" s="222"/>
      <c r="X131" s="6"/>
      <c r="Y131" s="223"/>
      <c r="Z131" s="233"/>
      <c r="AA131" s="234"/>
      <c r="AB131" s="235"/>
      <c r="AC131" s="157"/>
      <c r="AD131" s="16"/>
      <c r="AE131" s="158"/>
      <c r="AF131" s="165"/>
      <c r="AG131" s="163"/>
      <c r="AH131" s="166"/>
      <c r="AI131" s="222"/>
      <c r="AJ131" s="6"/>
      <c r="AK131" s="223"/>
      <c r="AL131" s="233"/>
      <c r="AM131" s="234"/>
      <c r="AN131" s="235"/>
      <c r="AO131" s="157"/>
      <c r="AP131" s="16"/>
      <c r="AQ131" s="158"/>
      <c r="AR131" s="81"/>
      <c r="AS131" s="82"/>
      <c r="AT131" s="83"/>
      <c r="AU131" s="135"/>
      <c r="AW131" s="136"/>
      <c r="AX131" s="81"/>
      <c r="AY131" s="82"/>
      <c r="AZ131" s="83"/>
      <c r="BA131" s="63"/>
      <c r="BB131" s="14"/>
      <c r="BC131" s="64"/>
      <c r="BD131" s="81"/>
      <c r="BE131" s="82"/>
      <c r="BF131" s="83"/>
      <c r="BG131" s="63"/>
      <c r="BI131" s="64"/>
    </row>
    <row r="132" spans="1:61" x14ac:dyDescent="0.2">
      <c r="A132" s="21" t="s">
        <v>123</v>
      </c>
      <c r="B132" s="405"/>
      <c r="C132" s="502"/>
      <c r="D132" s="407"/>
      <c r="E132" s="135"/>
      <c r="F132" s="499"/>
      <c r="G132" s="136"/>
      <c r="H132" s="502"/>
      <c r="I132" s="406"/>
      <c r="J132" s="407"/>
      <c r="K132" s="135"/>
      <c r="M132" s="136"/>
      <c r="N132" s="343"/>
      <c r="O132" s="343"/>
      <c r="P132" s="343"/>
      <c r="Q132" s="302"/>
      <c r="R132" s="286"/>
      <c r="S132" s="303"/>
      <c r="T132" s="88"/>
      <c r="U132" s="294"/>
      <c r="V132" s="89"/>
      <c r="W132" s="100"/>
      <c r="X132" s="21"/>
      <c r="Y132" s="101"/>
      <c r="Z132" s="126"/>
      <c r="AA132" s="127"/>
      <c r="AB132" s="128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07"/>
      <c r="AP132" s="7"/>
      <c r="AQ132" s="108"/>
      <c r="AR132" s="148"/>
      <c r="AS132" s="149"/>
      <c r="AT132" s="150"/>
      <c r="AU132" s="129"/>
      <c r="AV132" s="17"/>
      <c r="AW132" s="130"/>
      <c r="AX132" s="114"/>
      <c r="AY132" s="115"/>
      <c r="AZ132" s="116"/>
      <c r="BA132" s="107"/>
      <c r="BB132" s="7"/>
      <c r="BC132" s="108"/>
      <c r="BD132" s="114"/>
      <c r="BE132" s="115"/>
      <c r="BF132" s="116"/>
      <c r="BG132" s="63"/>
      <c r="BI132" s="64"/>
    </row>
    <row r="133" spans="1:61" x14ac:dyDescent="0.2">
      <c r="A133" s="19">
        <f ca="1">TODAY()</f>
        <v>44208</v>
      </c>
      <c r="B133" s="477">
        <v>2020</v>
      </c>
      <c r="C133" s="500"/>
      <c r="D133" s="348"/>
      <c r="E133" s="457">
        <v>2019</v>
      </c>
      <c r="F133" s="503"/>
      <c r="G133" s="458"/>
      <c r="H133" s="500">
        <v>2018</v>
      </c>
      <c r="I133" s="347"/>
      <c r="J133" s="348"/>
      <c r="K133" s="457">
        <v>2017</v>
      </c>
      <c r="L133" s="4"/>
      <c r="M133" s="458"/>
      <c r="N133" s="347">
        <v>2016</v>
      </c>
      <c r="O133" s="347"/>
      <c r="P133" s="348"/>
      <c r="Q133" s="297">
        <v>2015</v>
      </c>
      <c r="R133" s="297"/>
      <c r="S133" s="310"/>
      <c r="T133" s="88">
        <v>2014</v>
      </c>
      <c r="U133" s="294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67">
        <v>2009</v>
      </c>
      <c r="AJ133" s="3"/>
      <c r="AK133" s="68"/>
      <c r="AL133" s="87">
        <v>2008</v>
      </c>
      <c r="AM133" s="88"/>
      <c r="AN133" s="89"/>
      <c r="AO133" s="67">
        <v>2007</v>
      </c>
      <c r="AP133" s="3"/>
      <c r="AQ133" s="68"/>
      <c r="AR133" s="87">
        <v>2006</v>
      </c>
      <c r="AS133" s="88"/>
      <c r="AT133" s="89"/>
      <c r="AU133" s="67">
        <v>2005</v>
      </c>
      <c r="AV133" s="3"/>
      <c r="AW133" s="68"/>
      <c r="AX133" s="120">
        <v>2004</v>
      </c>
      <c r="AY133" s="121"/>
      <c r="AZ133" s="122"/>
      <c r="BA133" s="67">
        <v>2003</v>
      </c>
      <c r="BB133" s="3"/>
      <c r="BC133" s="68"/>
      <c r="BD133" s="87">
        <v>2002</v>
      </c>
      <c r="BE133" s="88"/>
      <c r="BF133" s="89"/>
      <c r="BG133" s="67">
        <v>2001</v>
      </c>
      <c r="BI133" s="64"/>
    </row>
    <row r="134" spans="1:61" x14ac:dyDescent="0.2">
      <c r="A134" s="20"/>
      <c r="B134" s="477" t="s">
        <v>262</v>
      </c>
      <c r="C134" s="500" t="s">
        <v>263</v>
      </c>
      <c r="D134" s="348" t="s">
        <v>264</v>
      </c>
      <c r="E134" s="457" t="s">
        <v>262</v>
      </c>
      <c r="F134" s="503" t="s">
        <v>263</v>
      </c>
      <c r="G134" s="458" t="s">
        <v>264</v>
      </c>
      <c r="H134" s="500" t="s">
        <v>262</v>
      </c>
      <c r="I134" s="347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231" t="s">
        <v>262</v>
      </c>
      <c r="O134" s="231" t="s">
        <v>263</v>
      </c>
      <c r="P134" s="232" t="s">
        <v>264</v>
      </c>
      <c r="Q134" s="297" t="s">
        <v>262</v>
      </c>
      <c r="R134" s="297" t="s">
        <v>263</v>
      </c>
      <c r="S134" s="310" t="s">
        <v>264</v>
      </c>
      <c r="T134" s="73" t="s">
        <v>262</v>
      </c>
      <c r="U134" s="289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239" t="s">
        <v>262</v>
      </c>
      <c r="AD134" s="240" t="s">
        <v>263</v>
      </c>
      <c r="AE134" s="241" t="s">
        <v>264</v>
      </c>
      <c r="AF134" s="242" t="s">
        <v>262</v>
      </c>
      <c r="AG134" s="243" t="s">
        <v>263</v>
      </c>
      <c r="AH134" s="244" t="s">
        <v>264</v>
      </c>
      <c r="AI134" s="239" t="s">
        <v>262</v>
      </c>
      <c r="AJ134" s="240" t="s">
        <v>263</v>
      </c>
      <c r="AK134" s="241" t="s">
        <v>264</v>
      </c>
      <c r="AL134" s="242" t="s">
        <v>262</v>
      </c>
      <c r="AM134" s="243" t="s">
        <v>263</v>
      </c>
      <c r="AN134" s="244" t="s">
        <v>264</v>
      </c>
      <c r="AO134" s="239" t="s">
        <v>262</v>
      </c>
      <c r="AP134" s="240" t="s">
        <v>263</v>
      </c>
      <c r="AQ134" s="241" t="s">
        <v>264</v>
      </c>
      <c r="AR134" s="242" t="s">
        <v>262</v>
      </c>
      <c r="AS134" s="243" t="s">
        <v>263</v>
      </c>
      <c r="AT134" s="24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3" t="s">
        <v>263</v>
      </c>
      <c r="BI134" s="68" t="s">
        <v>264</v>
      </c>
    </row>
    <row r="135" spans="1:61" x14ac:dyDescent="0.2">
      <c r="A135" s="34" t="s">
        <v>129</v>
      </c>
      <c r="B135" s="436">
        <v>1083</v>
      </c>
      <c r="C135" s="550" t="s">
        <v>4542</v>
      </c>
      <c r="D135" s="551">
        <v>44</v>
      </c>
      <c r="E135" s="255">
        <v>1073</v>
      </c>
      <c r="F135" s="35" t="s">
        <v>3783</v>
      </c>
      <c r="G135" s="256">
        <v>48</v>
      </c>
      <c r="H135" s="437">
        <v>1076</v>
      </c>
      <c r="I135" s="437" t="s">
        <v>3006</v>
      </c>
      <c r="J135" s="438">
        <v>51</v>
      </c>
      <c r="K135" s="255">
        <v>1043</v>
      </c>
      <c r="L135" s="35" t="s">
        <v>2247</v>
      </c>
      <c r="M135" s="256">
        <v>63</v>
      </c>
      <c r="N135" s="231">
        <v>1114</v>
      </c>
      <c r="O135" s="231" t="s">
        <v>1501</v>
      </c>
      <c r="P135" s="232">
        <v>81</v>
      </c>
      <c r="Q135" s="307">
        <v>1052</v>
      </c>
      <c r="R135" s="308">
        <v>146288</v>
      </c>
      <c r="S135" s="309">
        <v>95</v>
      </c>
      <c r="T135" s="76">
        <v>993</v>
      </c>
      <c r="U135" s="290">
        <v>143374</v>
      </c>
      <c r="V135" s="77">
        <v>117</v>
      </c>
      <c r="W135" s="255">
        <v>1027</v>
      </c>
      <c r="X135" s="35">
        <v>143080</v>
      </c>
      <c r="Y135" s="256">
        <v>115</v>
      </c>
      <c r="Z135" s="224">
        <v>910</v>
      </c>
      <c r="AA135" s="225">
        <v>132554</v>
      </c>
      <c r="AB135" s="226">
        <v>124</v>
      </c>
      <c r="AC135" s="90">
        <v>654</v>
      </c>
      <c r="AD135" s="28">
        <v>130478</v>
      </c>
      <c r="AE135" s="91">
        <v>120</v>
      </c>
      <c r="AF135" s="96">
        <v>678</v>
      </c>
      <c r="AG135" s="95">
        <v>140430</v>
      </c>
      <c r="AH135" s="97">
        <v>98</v>
      </c>
      <c r="AI135" s="90">
        <v>693</v>
      </c>
      <c r="AJ135" s="28">
        <v>139947</v>
      </c>
      <c r="AK135" s="91">
        <v>106</v>
      </c>
      <c r="AL135" s="96">
        <v>825</v>
      </c>
      <c r="AM135" s="95">
        <v>164868</v>
      </c>
      <c r="AN135" s="97">
        <v>105</v>
      </c>
      <c r="AO135" s="90">
        <v>1015</v>
      </c>
      <c r="AP135" s="28">
        <v>166332</v>
      </c>
      <c r="AQ135" s="91">
        <v>94</v>
      </c>
      <c r="AR135" s="96">
        <v>1128</v>
      </c>
      <c r="AS135" s="95">
        <v>152810</v>
      </c>
      <c r="AT135" s="97">
        <v>86</v>
      </c>
      <c r="AU135" s="90">
        <v>1239</v>
      </c>
      <c r="AV135" s="28">
        <v>156644</v>
      </c>
      <c r="AW135" s="91">
        <v>71</v>
      </c>
      <c r="AX135" s="96">
        <v>1083</v>
      </c>
      <c r="AY135" s="95">
        <v>145027</v>
      </c>
      <c r="AZ135" s="97">
        <v>81</v>
      </c>
      <c r="BA135" s="90">
        <v>1069</v>
      </c>
      <c r="BB135" s="28">
        <v>132912</v>
      </c>
      <c r="BC135" s="91">
        <v>89</v>
      </c>
      <c r="BD135" s="151"/>
      <c r="BE135" s="152"/>
      <c r="BF135" s="153"/>
      <c r="BG135" s="137"/>
      <c r="BH135" s="41"/>
      <c r="BI135" s="138"/>
    </row>
    <row r="136" spans="1:61" x14ac:dyDescent="0.2">
      <c r="A136" t="s">
        <v>166</v>
      </c>
      <c r="B136" s="430">
        <v>7</v>
      </c>
      <c r="C136" s="524" t="s">
        <v>4518</v>
      </c>
      <c r="D136" s="525">
        <v>64</v>
      </c>
      <c r="E136" s="135">
        <v>6</v>
      </c>
      <c r="F136" s="499" t="s">
        <v>3759</v>
      </c>
      <c r="G136" s="136">
        <v>68</v>
      </c>
      <c r="H136" s="501">
        <v>8</v>
      </c>
      <c r="I136" s="431" t="s">
        <v>2982</v>
      </c>
      <c r="J136" s="431">
        <v>78</v>
      </c>
      <c r="K136" s="135">
        <v>7</v>
      </c>
      <c r="L136" t="s">
        <v>2222</v>
      </c>
      <c r="M136" s="136">
        <v>94</v>
      </c>
      <c r="N136" s="343">
        <v>13</v>
      </c>
      <c r="O136" s="343" t="s">
        <v>1479</v>
      </c>
      <c r="P136" s="343">
        <v>88</v>
      </c>
      <c r="Q136" s="302">
        <v>8</v>
      </c>
      <c r="R136" s="286" t="s">
        <v>730</v>
      </c>
      <c r="S136" s="303">
        <v>147</v>
      </c>
      <c r="T136" s="82">
        <v>5</v>
      </c>
      <c r="U136" s="292">
        <v>140064</v>
      </c>
      <c r="V136" s="83">
        <v>189</v>
      </c>
      <c r="W136" s="135">
        <v>10</v>
      </c>
      <c r="X136">
        <v>134100</v>
      </c>
      <c r="Y136" s="136">
        <v>107</v>
      </c>
      <c r="Z136" s="145">
        <v>4</v>
      </c>
      <c r="AA136" s="146">
        <v>88725</v>
      </c>
      <c r="AB136" s="147">
        <v>51</v>
      </c>
      <c r="AC136" s="63">
        <v>6</v>
      </c>
      <c r="AD136" s="14">
        <v>121679</v>
      </c>
      <c r="AE136" s="64">
        <v>141</v>
      </c>
      <c r="AF136" s="81">
        <v>2</v>
      </c>
      <c r="AG136" s="82">
        <v>112450</v>
      </c>
      <c r="AH136" s="83">
        <v>148</v>
      </c>
      <c r="AI136" s="63">
        <v>7</v>
      </c>
      <c r="AJ136" s="14">
        <v>137714</v>
      </c>
      <c r="AK136" s="64">
        <v>139</v>
      </c>
      <c r="AL136" s="81">
        <v>8</v>
      </c>
      <c r="AM136" s="82">
        <v>190356</v>
      </c>
      <c r="AN136" s="83">
        <v>217</v>
      </c>
      <c r="AO136" s="63">
        <v>15</v>
      </c>
      <c r="AP136" s="14">
        <v>170653</v>
      </c>
      <c r="AQ136" s="64">
        <v>77</v>
      </c>
      <c r="AR136" s="81">
        <v>2</v>
      </c>
      <c r="AS136" s="82">
        <v>147000</v>
      </c>
      <c r="AT136" s="83">
        <v>25</v>
      </c>
      <c r="AU136" s="63">
        <v>11</v>
      </c>
      <c r="AV136" s="14">
        <v>159800</v>
      </c>
      <c r="AW136" s="64">
        <v>67</v>
      </c>
      <c r="AX136" s="81">
        <v>9</v>
      </c>
      <c r="AY136" s="82">
        <v>229608</v>
      </c>
      <c r="AZ136" s="83">
        <v>115</v>
      </c>
      <c r="BA136" s="63">
        <v>15</v>
      </c>
      <c r="BB136" s="14">
        <v>130693</v>
      </c>
      <c r="BC136" s="64">
        <v>90</v>
      </c>
      <c r="BD136" s="81"/>
      <c r="BE136" s="82"/>
      <c r="BF136" s="83"/>
      <c r="BG136" s="63"/>
      <c r="BI136" s="64"/>
    </row>
    <row r="137" spans="1:61" x14ac:dyDescent="0.2">
      <c r="A137" t="s">
        <v>167</v>
      </c>
      <c r="B137" s="523">
        <v>4</v>
      </c>
      <c r="C137" s="524" t="s">
        <v>4519</v>
      </c>
      <c r="D137" s="525">
        <v>24</v>
      </c>
      <c r="E137" s="135">
        <v>6</v>
      </c>
      <c r="F137" s="499" t="s">
        <v>3760</v>
      </c>
      <c r="G137" s="136">
        <v>96</v>
      </c>
      <c r="H137" s="501">
        <v>7</v>
      </c>
      <c r="I137" s="431" t="s">
        <v>2983</v>
      </c>
      <c r="J137" s="431">
        <v>110</v>
      </c>
      <c r="K137" s="135">
        <v>16</v>
      </c>
      <c r="L137" t="s">
        <v>2223</v>
      </c>
      <c r="M137" s="136">
        <v>45</v>
      </c>
      <c r="N137" s="343">
        <v>10</v>
      </c>
      <c r="O137" s="343" t="s">
        <v>1480</v>
      </c>
      <c r="P137" s="343">
        <v>148</v>
      </c>
      <c r="Q137" s="302">
        <v>10</v>
      </c>
      <c r="R137" s="286" t="s">
        <v>731</v>
      </c>
      <c r="S137" s="303">
        <v>181</v>
      </c>
      <c r="T137" s="82">
        <v>8</v>
      </c>
      <c r="U137" s="292">
        <v>134612</v>
      </c>
      <c r="V137" s="83">
        <v>189</v>
      </c>
      <c r="W137" s="135">
        <v>9</v>
      </c>
      <c r="X137">
        <v>154822</v>
      </c>
      <c r="Y137" s="136">
        <v>94</v>
      </c>
      <c r="Z137" s="145">
        <v>5</v>
      </c>
      <c r="AA137" s="146">
        <v>93112</v>
      </c>
      <c r="AB137" s="147">
        <v>142</v>
      </c>
      <c r="AC137" s="63">
        <v>8</v>
      </c>
      <c r="AD137" s="14">
        <v>92468</v>
      </c>
      <c r="AE137" s="64">
        <v>139</v>
      </c>
      <c r="AF137" s="81">
        <v>5</v>
      </c>
      <c r="AG137" s="82">
        <v>138090</v>
      </c>
      <c r="AH137" s="83">
        <v>59</v>
      </c>
      <c r="AI137" s="63">
        <v>8</v>
      </c>
      <c r="AJ137" s="14">
        <v>119100</v>
      </c>
      <c r="AK137" s="64">
        <v>68</v>
      </c>
      <c r="AL137" s="81">
        <v>5</v>
      </c>
      <c r="AM137" s="82">
        <v>133124</v>
      </c>
      <c r="AN137" s="83">
        <v>129</v>
      </c>
      <c r="AO137" s="63">
        <v>6</v>
      </c>
      <c r="AP137" s="14">
        <v>120633</v>
      </c>
      <c r="AQ137" s="64">
        <v>89</v>
      </c>
      <c r="AR137" s="81">
        <v>8</v>
      </c>
      <c r="AS137" s="82">
        <v>135738</v>
      </c>
      <c r="AT137" s="83">
        <v>72</v>
      </c>
      <c r="AU137" s="63">
        <v>13</v>
      </c>
      <c r="AV137" s="14">
        <v>147708</v>
      </c>
      <c r="AW137" s="64">
        <v>75</v>
      </c>
      <c r="AX137" s="81">
        <v>10</v>
      </c>
      <c r="AY137" s="82">
        <v>145035</v>
      </c>
      <c r="AZ137" s="83">
        <v>54</v>
      </c>
      <c r="BA137" s="63">
        <v>10</v>
      </c>
      <c r="BB137" s="14">
        <v>137050</v>
      </c>
      <c r="BC137" s="64">
        <v>75</v>
      </c>
      <c r="BD137" s="81"/>
      <c r="BE137" s="82"/>
      <c r="BF137" s="83"/>
      <c r="BG137" s="63"/>
      <c r="BI137" s="64"/>
    </row>
    <row r="138" spans="1:61" x14ac:dyDescent="0.2">
      <c r="A138" t="s">
        <v>168</v>
      </c>
      <c r="B138" s="523">
        <v>20</v>
      </c>
      <c r="C138" s="524" t="s">
        <v>4520</v>
      </c>
      <c r="D138" s="525">
        <v>42</v>
      </c>
      <c r="E138" s="135">
        <v>25</v>
      </c>
      <c r="F138" s="499" t="s">
        <v>3761</v>
      </c>
      <c r="G138" s="136">
        <v>40</v>
      </c>
      <c r="H138" s="501">
        <v>27</v>
      </c>
      <c r="I138" s="431" t="s">
        <v>2984</v>
      </c>
      <c r="J138" s="431">
        <v>51</v>
      </c>
      <c r="K138" s="135">
        <v>13</v>
      </c>
      <c r="L138" t="s">
        <v>2224</v>
      </c>
      <c r="M138" s="136">
        <v>48</v>
      </c>
      <c r="N138" s="343">
        <v>29</v>
      </c>
      <c r="O138" s="343" t="s">
        <v>1121</v>
      </c>
      <c r="P138" s="343">
        <v>106</v>
      </c>
      <c r="Q138" s="302">
        <v>23</v>
      </c>
      <c r="R138" s="286" t="s">
        <v>732</v>
      </c>
      <c r="S138" s="303">
        <v>118</v>
      </c>
      <c r="T138" s="82">
        <v>20</v>
      </c>
      <c r="U138" s="292">
        <v>136760</v>
      </c>
      <c r="V138" s="83">
        <v>153</v>
      </c>
      <c r="W138" s="135">
        <v>15</v>
      </c>
      <c r="X138">
        <v>142009</v>
      </c>
      <c r="Y138" s="136">
        <v>93</v>
      </c>
      <c r="Z138" s="145">
        <v>24</v>
      </c>
      <c r="AA138" s="146">
        <v>142601</v>
      </c>
      <c r="AB138" s="147">
        <v>131</v>
      </c>
      <c r="AC138" s="63">
        <v>13</v>
      </c>
      <c r="AD138" s="14">
        <v>135092</v>
      </c>
      <c r="AE138" s="64">
        <v>104</v>
      </c>
      <c r="AF138" s="81">
        <v>11</v>
      </c>
      <c r="AG138" s="82">
        <v>158045</v>
      </c>
      <c r="AH138" s="83">
        <v>70</v>
      </c>
      <c r="AI138" s="63">
        <v>17</v>
      </c>
      <c r="AJ138" s="14">
        <v>133347</v>
      </c>
      <c r="AK138" s="64">
        <v>105</v>
      </c>
      <c r="AL138" s="81">
        <v>18</v>
      </c>
      <c r="AM138" s="82">
        <v>183394</v>
      </c>
      <c r="AN138" s="83">
        <v>169</v>
      </c>
      <c r="AO138" s="63">
        <v>24</v>
      </c>
      <c r="AP138" s="14">
        <v>165529</v>
      </c>
      <c r="AQ138" s="64">
        <v>116</v>
      </c>
      <c r="AR138" s="81">
        <v>26</v>
      </c>
      <c r="AS138" s="82">
        <v>176028</v>
      </c>
      <c r="AT138" s="83">
        <v>99</v>
      </c>
      <c r="AU138" s="63">
        <v>28</v>
      </c>
      <c r="AV138" s="14">
        <v>137875</v>
      </c>
      <c r="AW138" s="64">
        <v>54</v>
      </c>
      <c r="AX138" s="81">
        <v>16</v>
      </c>
      <c r="AY138" s="82">
        <v>202066</v>
      </c>
      <c r="AZ138" s="83">
        <v>73</v>
      </c>
      <c r="BA138" s="63">
        <v>30</v>
      </c>
      <c r="BB138" s="14">
        <v>132030</v>
      </c>
      <c r="BC138" s="64">
        <v>82</v>
      </c>
      <c r="BD138" s="81"/>
      <c r="BE138" s="82"/>
      <c r="BF138" s="83"/>
      <c r="BG138" s="63"/>
      <c r="BI138" s="64"/>
    </row>
    <row r="139" spans="1:61" x14ac:dyDescent="0.2">
      <c r="A139" t="s">
        <v>169</v>
      </c>
      <c r="B139" s="523">
        <v>16</v>
      </c>
      <c r="C139" s="524" t="s">
        <v>4521</v>
      </c>
      <c r="D139" s="525">
        <v>107</v>
      </c>
      <c r="E139" s="135">
        <v>22</v>
      </c>
      <c r="F139" s="499" t="s">
        <v>3762</v>
      </c>
      <c r="G139" s="136">
        <v>141</v>
      </c>
      <c r="H139" s="501">
        <v>16</v>
      </c>
      <c r="I139" s="431" t="s">
        <v>2985</v>
      </c>
      <c r="J139" s="431">
        <v>83</v>
      </c>
      <c r="K139" s="135">
        <v>27</v>
      </c>
      <c r="L139" t="s">
        <v>2225</v>
      </c>
      <c r="M139" s="136">
        <v>99</v>
      </c>
      <c r="N139" s="343">
        <v>28</v>
      </c>
      <c r="O139" s="343" t="s">
        <v>1481</v>
      </c>
      <c r="P139" s="343">
        <v>131</v>
      </c>
      <c r="Q139" s="302">
        <v>30</v>
      </c>
      <c r="R139" s="286" t="s">
        <v>733</v>
      </c>
      <c r="S139" s="303">
        <v>196</v>
      </c>
      <c r="T139" s="82">
        <v>36</v>
      </c>
      <c r="U139" s="292">
        <v>199554</v>
      </c>
      <c r="V139" s="83">
        <v>294</v>
      </c>
      <c r="W139" s="135">
        <v>24</v>
      </c>
      <c r="X139">
        <v>215952</v>
      </c>
      <c r="Y139" s="136">
        <v>171</v>
      </c>
      <c r="Z139" s="145">
        <v>19</v>
      </c>
      <c r="AA139" s="146">
        <v>328524</v>
      </c>
      <c r="AB139" s="147">
        <v>169</v>
      </c>
      <c r="AC139" s="63">
        <v>16</v>
      </c>
      <c r="AD139" s="14">
        <v>200619</v>
      </c>
      <c r="AE139" s="64">
        <v>153</v>
      </c>
      <c r="AF139" s="81">
        <v>10</v>
      </c>
      <c r="AG139" s="82">
        <v>203350</v>
      </c>
      <c r="AH139" s="83">
        <v>165</v>
      </c>
      <c r="AI139" s="63">
        <v>12</v>
      </c>
      <c r="AJ139" s="14">
        <v>201858</v>
      </c>
      <c r="AK139" s="64">
        <v>123</v>
      </c>
      <c r="AL139" s="81">
        <v>28</v>
      </c>
      <c r="AM139" s="82">
        <v>309704</v>
      </c>
      <c r="AN139" s="83">
        <v>125</v>
      </c>
      <c r="AO139" s="63">
        <v>21</v>
      </c>
      <c r="AP139" s="14">
        <v>375748</v>
      </c>
      <c r="AQ139" s="64">
        <v>256</v>
      </c>
      <c r="AR139" s="81">
        <v>21</v>
      </c>
      <c r="AS139" s="82">
        <v>314610</v>
      </c>
      <c r="AT139" s="83">
        <v>113</v>
      </c>
      <c r="AU139" s="63">
        <v>68</v>
      </c>
      <c r="AV139" s="14">
        <v>299477</v>
      </c>
      <c r="AW139" s="64">
        <v>130</v>
      </c>
      <c r="AX139" s="81">
        <v>18</v>
      </c>
      <c r="AY139" s="82">
        <v>261328</v>
      </c>
      <c r="AZ139" s="83">
        <v>137</v>
      </c>
      <c r="BA139" s="63">
        <v>13</v>
      </c>
      <c r="BB139" s="14">
        <v>221754</v>
      </c>
      <c r="BC139" s="64">
        <v>98</v>
      </c>
      <c r="BD139" s="81"/>
      <c r="BE139" s="82"/>
      <c r="BF139" s="83"/>
      <c r="BG139" s="63"/>
      <c r="BI139" s="64"/>
    </row>
    <row r="140" spans="1:61" x14ac:dyDescent="0.2">
      <c r="A140" t="s">
        <v>170</v>
      </c>
      <c r="B140" s="523">
        <v>6</v>
      </c>
      <c r="C140" s="524" t="s">
        <v>4522</v>
      </c>
      <c r="D140" s="525">
        <v>65</v>
      </c>
      <c r="E140" s="135">
        <v>5</v>
      </c>
      <c r="F140" s="499" t="s">
        <v>3763</v>
      </c>
      <c r="G140" s="136">
        <v>93</v>
      </c>
      <c r="H140" s="501">
        <v>8</v>
      </c>
      <c r="I140" s="431" t="s">
        <v>2986</v>
      </c>
      <c r="J140" s="431">
        <v>74</v>
      </c>
      <c r="K140" s="135">
        <v>7</v>
      </c>
      <c r="L140" t="s">
        <v>2226</v>
      </c>
      <c r="M140" s="136">
        <v>120</v>
      </c>
      <c r="N140" s="343">
        <v>6</v>
      </c>
      <c r="O140" s="343" t="s">
        <v>1482</v>
      </c>
      <c r="P140" s="343">
        <v>103</v>
      </c>
      <c r="Q140" s="302">
        <v>6</v>
      </c>
      <c r="R140" s="286" t="s">
        <v>734</v>
      </c>
      <c r="S140" s="303">
        <v>133</v>
      </c>
      <c r="T140" s="82">
        <v>5</v>
      </c>
      <c r="U140" s="292">
        <v>125780</v>
      </c>
      <c r="V140" s="83">
        <v>167</v>
      </c>
      <c r="W140" s="135">
        <v>6</v>
      </c>
      <c r="X140">
        <v>161817</v>
      </c>
      <c r="Y140" s="136">
        <v>218</v>
      </c>
      <c r="Z140" s="145">
        <v>3</v>
      </c>
      <c r="AA140" s="146">
        <v>103133</v>
      </c>
      <c r="AB140" s="147">
        <v>119</v>
      </c>
      <c r="AC140" s="63">
        <v>5</v>
      </c>
      <c r="AD140" s="14">
        <v>121600</v>
      </c>
      <c r="AE140" s="64">
        <v>124</v>
      </c>
      <c r="AF140" s="81">
        <v>5</v>
      </c>
      <c r="AG140" s="82">
        <v>137960</v>
      </c>
      <c r="AH140" s="83">
        <v>80</v>
      </c>
      <c r="AI140" s="63">
        <v>2</v>
      </c>
      <c r="AJ140" s="14">
        <v>131500</v>
      </c>
      <c r="AK140" s="64">
        <v>8</v>
      </c>
      <c r="AL140" s="81">
        <v>6</v>
      </c>
      <c r="AM140" s="82">
        <v>127500</v>
      </c>
      <c r="AN140" s="83">
        <v>58</v>
      </c>
      <c r="AO140" s="63">
        <v>5</v>
      </c>
      <c r="AP140" s="14">
        <v>125680</v>
      </c>
      <c r="AQ140" s="64">
        <v>148</v>
      </c>
      <c r="AR140" s="81">
        <v>4</v>
      </c>
      <c r="AS140" s="82">
        <v>142750</v>
      </c>
      <c r="AT140" s="83">
        <v>56</v>
      </c>
      <c r="AU140" s="63">
        <v>7</v>
      </c>
      <c r="AV140" s="14">
        <v>102256</v>
      </c>
      <c r="AW140" s="64">
        <v>116</v>
      </c>
      <c r="AX140" s="81">
        <v>8</v>
      </c>
      <c r="AY140" s="82">
        <v>109538</v>
      </c>
      <c r="AZ140" s="83">
        <v>281</v>
      </c>
      <c r="BA140" s="63">
        <v>2</v>
      </c>
      <c r="BB140" s="14">
        <v>113900</v>
      </c>
      <c r="BC140" s="64">
        <v>42</v>
      </c>
      <c r="BD140" s="81"/>
      <c r="BE140" s="82"/>
      <c r="BF140" s="83"/>
      <c r="BG140" s="63"/>
      <c r="BI140" s="64"/>
    </row>
    <row r="141" spans="1:61" x14ac:dyDescent="0.2">
      <c r="A141" t="s">
        <v>171</v>
      </c>
      <c r="B141" s="523">
        <v>7</v>
      </c>
      <c r="C141" s="524" t="s">
        <v>4523</v>
      </c>
      <c r="D141" s="525">
        <v>98</v>
      </c>
      <c r="E141" s="135">
        <v>8</v>
      </c>
      <c r="F141" s="499" t="s">
        <v>3764</v>
      </c>
      <c r="G141" s="136">
        <v>71</v>
      </c>
      <c r="H141" s="501">
        <v>7</v>
      </c>
      <c r="I141" s="431" t="s">
        <v>2987</v>
      </c>
      <c r="J141" s="431">
        <v>39</v>
      </c>
      <c r="K141" s="135">
        <v>7</v>
      </c>
      <c r="L141" t="s">
        <v>2227</v>
      </c>
      <c r="M141" s="136">
        <v>43</v>
      </c>
      <c r="N141" s="343">
        <v>7</v>
      </c>
      <c r="O141" s="343" t="s">
        <v>1483</v>
      </c>
      <c r="P141" s="343">
        <v>46</v>
      </c>
      <c r="Q141" s="302">
        <v>3</v>
      </c>
      <c r="R141" s="286" t="s">
        <v>735</v>
      </c>
      <c r="S141" s="303">
        <v>56</v>
      </c>
      <c r="T141" s="82">
        <v>10</v>
      </c>
      <c r="U141" s="292">
        <v>184350</v>
      </c>
      <c r="V141" s="83">
        <v>129</v>
      </c>
      <c r="W141" s="135">
        <v>8</v>
      </c>
      <c r="X141">
        <v>328000</v>
      </c>
      <c r="Y141" s="136">
        <v>155</v>
      </c>
      <c r="Z141" s="145">
        <v>5</v>
      </c>
      <c r="AA141" s="146">
        <v>126150</v>
      </c>
      <c r="AB141" s="147">
        <v>234</v>
      </c>
      <c r="AC141" s="63">
        <v>4</v>
      </c>
      <c r="AD141" s="14">
        <v>187038</v>
      </c>
      <c r="AE141" s="64">
        <v>203</v>
      </c>
      <c r="AF141" s="81">
        <v>1</v>
      </c>
      <c r="AG141" s="82">
        <v>115000</v>
      </c>
      <c r="AH141" s="83">
        <v>279</v>
      </c>
      <c r="AI141" s="63">
        <v>3</v>
      </c>
      <c r="AJ141" s="14">
        <v>152267</v>
      </c>
      <c r="AK141" s="64">
        <v>40</v>
      </c>
      <c r="AL141" s="81">
        <v>4</v>
      </c>
      <c r="AM141" s="82">
        <v>198600</v>
      </c>
      <c r="AN141" s="83">
        <v>90</v>
      </c>
      <c r="AO141" s="63">
        <v>7</v>
      </c>
      <c r="AP141" s="14">
        <v>151043</v>
      </c>
      <c r="AQ141" s="64">
        <v>66</v>
      </c>
      <c r="AR141" s="81">
        <v>4</v>
      </c>
      <c r="AS141" s="82">
        <v>239750</v>
      </c>
      <c r="AT141" s="83">
        <v>65</v>
      </c>
      <c r="AU141" s="63">
        <v>3</v>
      </c>
      <c r="AV141" s="14">
        <v>244333</v>
      </c>
      <c r="AW141" s="64">
        <v>72</v>
      </c>
      <c r="AX141" s="81">
        <v>6</v>
      </c>
      <c r="AY141" s="82">
        <v>210150</v>
      </c>
      <c r="AZ141" s="83">
        <v>26</v>
      </c>
      <c r="BA141" s="63">
        <v>3</v>
      </c>
      <c r="BB141" s="14">
        <v>245667</v>
      </c>
      <c r="BC141" s="64">
        <v>116</v>
      </c>
      <c r="BD141" s="81"/>
      <c r="BE141" s="82"/>
      <c r="BF141" s="83"/>
      <c r="BG141" s="63"/>
      <c r="BI141" s="64"/>
    </row>
    <row r="142" spans="1:61" x14ac:dyDescent="0.2">
      <c r="A142" t="s">
        <v>172</v>
      </c>
      <c r="B142" s="523">
        <v>9</v>
      </c>
      <c r="C142" s="524" t="s">
        <v>4524</v>
      </c>
      <c r="D142" s="525">
        <v>80</v>
      </c>
      <c r="E142" s="135">
        <v>7</v>
      </c>
      <c r="F142" s="499" t="s">
        <v>3765</v>
      </c>
      <c r="G142" s="136">
        <v>28</v>
      </c>
      <c r="H142" s="501">
        <v>11</v>
      </c>
      <c r="I142" s="431" t="s">
        <v>2988</v>
      </c>
      <c r="J142" s="431">
        <v>45</v>
      </c>
      <c r="K142" s="135">
        <v>6</v>
      </c>
      <c r="L142" t="s">
        <v>2228</v>
      </c>
      <c r="M142" s="136">
        <v>73</v>
      </c>
      <c r="N142" s="343">
        <v>4</v>
      </c>
      <c r="O142" s="343" t="s">
        <v>1484</v>
      </c>
      <c r="P142" s="343">
        <v>49</v>
      </c>
      <c r="Q142" s="302">
        <v>5</v>
      </c>
      <c r="R142" s="286" t="s">
        <v>736</v>
      </c>
      <c r="S142" s="303">
        <v>71</v>
      </c>
      <c r="T142" s="82">
        <v>4</v>
      </c>
      <c r="U142" s="292">
        <v>187125</v>
      </c>
      <c r="V142" s="83">
        <v>103</v>
      </c>
      <c r="W142" s="135">
        <v>4</v>
      </c>
      <c r="X142">
        <v>129475</v>
      </c>
      <c r="Y142" s="136">
        <v>33</v>
      </c>
      <c r="Z142" s="145">
        <v>5</v>
      </c>
      <c r="AA142" s="146">
        <v>183291</v>
      </c>
      <c r="AB142" s="147">
        <v>47</v>
      </c>
      <c r="AC142" s="63">
        <v>2</v>
      </c>
      <c r="AD142" s="14">
        <v>154950</v>
      </c>
      <c r="AE142" s="64">
        <v>336</v>
      </c>
      <c r="AF142" s="81">
        <v>3</v>
      </c>
      <c r="AG142" s="82">
        <v>189333</v>
      </c>
      <c r="AH142" s="83">
        <v>64</v>
      </c>
      <c r="AI142" s="63">
        <v>3</v>
      </c>
      <c r="AJ142" s="14">
        <v>100658</v>
      </c>
      <c r="AK142" s="64">
        <v>60</v>
      </c>
      <c r="AL142" s="81">
        <v>6</v>
      </c>
      <c r="AM142" s="82">
        <v>232383</v>
      </c>
      <c r="AN142" s="83">
        <v>100</v>
      </c>
      <c r="AO142" s="63">
        <v>7</v>
      </c>
      <c r="AP142" s="14">
        <v>186429</v>
      </c>
      <c r="AQ142" s="64">
        <v>70</v>
      </c>
      <c r="AR142" s="81">
        <v>2</v>
      </c>
      <c r="AS142" s="82">
        <v>141750</v>
      </c>
      <c r="AT142" s="83">
        <v>43</v>
      </c>
      <c r="AU142" s="63">
        <v>6</v>
      </c>
      <c r="AV142" s="14">
        <v>123233</v>
      </c>
      <c r="AW142" s="64">
        <v>78</v>
      </c>
      <c r="AX142" s="81">
        <v>7</v>
      </c>
      <c r="AY142" s="82">
        <v>192900</v>
      </c>
      <c r="AZ142" s="83">
        <v>111</v>
      </c>
      <c r="BA142" s="63">
        <v>4</v>
      </c>
      <c r="BB142" s="14">
        <v>156700</v>
      </c>
      <c r="BC142" s="64">
        <v>81</v>
      </c>
      <c r="BD142" s="81"/>
      <c r="BE142" s="82"/>
      <c r="BF142" s="83"/>
      <c r="BG142" s="63"/>
      <c r="BI142" s="64"/>
    </row>
    <row r="143" spans="1:61" x14ac:dyDescent="0.2">
      <c r="A143" t="s">
        <v>173</v>
      </c>
      <c r="B143" s="523">
        <v>17</v>
      </c>
      <c r="C143" s="524" t="s">
        <v>4525</v>
      </c>
      <c r="D143" s="525">
        <v>38</v>
      </c>
      <c r="E143" s="135">
        <v>17</v>
      </c>
      <c r="F143" s="499" t="s">
        <v>3766</v>
      </c>
      <c r="G143" s="136">
        <v>99</v>
      </c>
      <c r="H143" s="501">
        <v>18</v>
      </c>
      <c r="I143" s="431" t="s">
        <v>2989</v>
      </c>
      <c r="J143" s="431">
        <v>89</v>
      </c>
      <c r="K143" s="135">
        <v>18</v>
      </c>
      <c r="L143" t="s">
        <v>2229</v>
      </c>
      <c r="M143" s="136">
        <v>107</v>
      </c>
      <c r="N143" s="343">
        <v>12</v>
      </c>
      <c r="O143" s="343" t="s">
        <v>1485</v>
      </c>
      <c r="P143" s="343">
        <v>161</v>
      </c>
      <c r="Q143" s="302">
        <v>9</v>
      </c>
      <c r="R143" s="286" t="s">
        <v>737</v>
      </c>
      <c r="S143" s="303">
        <v>240</v>
      </c>
      <c r="T143" s="82">
        <v>13</v>
      </c>
      <c r="U143" s="292">
        <v>263569</v>
      </c>
      <c r="V143" s="83">
        <v>120</v>
      </c>
      <c r="W143" s="135">
        <v>10</v>
      </c>
      <c r="X143">
        <v>219580</v>
      </c>
      <c r="Y143" s="136">
        <v>204</v>
      </c>
      <c r="Z143" s="145">
        <v>13</v>
      </c>
      <c r="AA143" s="146">
        <v>205108</v>
      </c>
      <c r="AB143" s="147">
        <v>152</v>
      </c>
      <c r="AC143" s="63">
        <v>9</v>
      </c>
      <c r="AD143" s="14">
        <v>284111</v>
      </c>
      <c r="AE143" s="64">
        <v>178</v>
      </c>
      <c r="AF143" s="81">
        <v>6</v>
      </c>
      <c r="AG143" s="82">
        <v>233833</v>
      </c>
      <c r="AH143" s="83">
        <v>162</v>
      </c>
      <c r="AI143" s="63">
        <v>7</v>
      </c>
      <c r="AJ143" s="14">
        <v>193114</v>
      </c>
      <c r="AK143" s="64">
        <v>129</v>
      </c>
      <c r="AL143" s="81">
        <v>9</v>
      </c>
      <c r="AM143" s="82">
        <v>369367</v>
      </c>
      <c r="AN143" s="83">
        <v>125</v>
      </c>
      <c r="AO143" s="63">
        <v>16</v>
      </c>
      <c r="AP143" s="14">
        <v>251100</v>
      </c>
      <c r="AQ143" s="64">
        <v>95</v>
      </c>
      <c r="AR143" s="81">
        <v>9</v>
      </c>
      <c r="AS143" s="82">
        <v>261333</v>
      </c>
      <c r="AT143" s="83">
        <v>86</v>
      </c>
      <c r="AU143" s="63">
        <v>11</v>
      </c>
      <c r="AV143" s="14">
        <v>413209</v>
      </c>
      <c r="AW143" s="64">
        <v>61</v>
      </c>
      <c r="AX143" s="81">
        <v>13</v>
      </c>
      <c r="AY143" s="82">
        <v>317077</v>
      </c>
      <c r="AZ143" s="83">
        <v>92</v>
      </c>
      <c r="BA143" s="63">
        <v>14</v>
      </c>
      <c r="BB143" s="14">
        <v>284036</v>
      </c>
      <c r="BC143" s="64">
        <v>55</v>
      </c>
      <c r="BD143" s="81"/>
      <c r="BE143" s="82"/>
      <c r="BF143" s="83"/>
      <c r="BG143" s="63"/>
      <c r="BI143" s="64"/>
    </row>
    <row r="144" spans="1:61" x14ac:dyDescent="0.2">
      <c r="A144" t="s">
        <v>174</v>
      </c>
      <c r="B144" s="523">
        <v>30</v>
      </c>
      <c r="C144" s="524" t="s">
        <v>4526</v>
      </c>
      <c r="D144" s="525">
        <v>27</v>
      </c>
      <c r="E144" s="135">
        <v>32</v>
      </c>
      <c r="F144" s="499" t="s">
        <v>3767</v>
      </c>
      <c r="G144" s="136">
        <v>31</v>
      </c>
      <c r="H144" s="501">
        <v>29</v>
      </c>
      <c r="I144" s="431" t="s">
        <v>2990</v>
      </c>
      <c r="J144" s="431">
        <v>59</v>
      </c>
      <c r="K144" s="135">
        <v>34</v>
      </c>
      <c r="L144" t="s">
        <v>2230</v>
      </c>
      <c r="M144" s="136">
        <v>36</v>
      </c>
      <c r="N144" s="343">
        <v>34</v>
      </c>
      <c r="O144" s="343" t="s">
        <v>1486</v>
      </c>
      <c r="P144" s="343">
        <v>55</v>
      </c>
      <c r="Q144" s="302">
        <v>31</v>
      </c>
      <c r="R144" s="286" t="s">
        <v>738</v>
      </c>
      <c r="S144" s="303">
        <v>64</v>
      </c>
      <c r="T144" s="82">
        <v>22</v>
      </c>
      <c r="U144" s="292">
        <v>161091</v>
      </c>
      <c r="V144" s="83">
        <v>92</v>
      </c>
      <c r="W144" s="135">
        <v>35</v>
      </c>
      <c r="X144">
        <v>150598</v>
      </c>
      <c r="Y144" s="136">
        <v>83</v>
      </c>
      <c r="Z144" s="145">
        <v>35</v>
      </c>
      <c r="AA144" s="146">
        <v>166629</v>
      </c>
      <c r="AB144" s="147">
        <v>98</v>
      </c>
      <c r="AC144" s="63">
        <v>12</v>
      </c>
      <c r="AD144" s="14">
        <v>198063</v>
      </c>
      <c r="AE144" s="64">
        <v>123</v>
      </c>
      <c r="AF144" s="81">
        <v>30</v>
      </c>
      <c r="AG144" s="82">
        <v>172053</v>
      </c>
      <c r="AH144" s="83">
        <v>74</v>
      </c>
      <c r="AI144" s="63">
        <v>11</v>
      </c>
      <c r="AJ144" s="14">
        <v>194218</v>
      </c>
      <c r="AK144" s="64">
        <v>106</v>
      </c>
      <c r="AL144" s="81">
        <v>21</v>
      </c>
      <c r="AM144" s="82">
        <v>214733</v>
      </c>
      <c r="AN144" s="83">
        <v>129</v>
      </c>
      <c r="AO144" s="63">
        <v>25</v>
      </c>
      <c r="AP144" s="14">
        <v>200292</v>
      </c>
      <c r="AQ144" s="64">
        <v>49</v>
      </c>
      <c r="AR144" s="81">
        <v>30</v>
      </c>
      <c r="AS144" s="82">
        <v>197218</v>
      </c>
      <c r="AT144" s="83">
        <v>39</v>
      </c>
      <c r="AU144" s="63">
        <v>25</v>
      </c>
      <c r="AV144" s="14">
        <v>162237</v>
      </c>
      <c r="AW144" s="64">
        <v>94</v>
      </c>
      <c r="AX144" s="81">
        <v>23</v>
      </c>
      <c r="AY144" s="82">
        <v>169083</v>
      </c>
      <c r="AZ144" s="83">
        <v>51</v>
      </c>
      <c r="BA144" s="63">
        <v>27</v>
      </c>
      <c r="BB144" s="14">
        <v>154422</v>
      </c>
      <c r="BC144" s="64">
        <v>85</v>
      </c>
      <c r="BD144" s="81"/>
      <c r="BE144" s="82"/>
      <c r="BF144" s="83"/>
      <c r="BG144" s="63"/>
      <c r="BI144" s="64"/>
    </row>
    <row r="145" spans="1:61" x14ac:dyDescent="0.2">
      <c r="A145" t="s">
        <v>175</v>
      </c>
      <c r="B145" s="523">
        <v>34</v>
      </c>
      <c r="C145" s="524" t="s">
        <v>4527</v>
      </c>
      <c r="D145" s="525">
        <v>35</v>
      </c>
      <c r="E145" s="135">
        <v>31</v>
      </c>
      <c r="F145" s="499" t="s">
        <v>3768</v>
      </c>
      <c r="G145" s="136">
        <v>47</v>
      </c>
      <c r="H145" s="501">
        <v>34</v>
      </c>
      <c r="I145" s="431" t="s">
        <v>2991</v>
      </c>
      <c r="J145" s="431">
        <v>61</v>
      </c>
      <c r="K145" s="135">
        <v>34</v>
      </c>
      <c r="L145" t="s">
        <v>2231</v>
      </c>
      <c r="M145" s="136">
        <v>31</v>
      </c>
      <c r="N145" s="343">
        <v>40</v>
      </c>
      <c r="O145" s="343" t="s">
        <v>1487</v>
      </c>
      <c r="P145" s="343">
        <v>57</v>
      </c>
      <c r="Q145" s="302">
        <v>35</v>
      </c>
      <c r="R145" s="286" t="s">
        <v>739</v>
      </c>
      <c r="S145" s="303">
        <v>142</v>
      </c>
      <c r="T145" s="82">
        <v>38</v>
      </c>
      <c r="U145" s="292">
        <v>232091</v>
      </c>
      <c r="V145" s="83">
        <v>197</v>
      </c>
      <c r="W145" s="135">
        <v>40</v>
      </c>
      <c r="X145">
        <v>237031</v>
      </c>
      <c r="Y145" s="136">
        <v>158</v>
      </c>
      <c r="Z145" s="145">
        <v>24</v>
      </c>
      <c r="AA145" s="146">
        <v>256648</v>
      </c>
      <c r="AB145" s="147">
        <v>217</v>
      </c>
      <c r="AC145" s="63">
        <v>11</v>
      </c>
      <c r="AD145" s="14">
        <v>205000</v>
      </c>
      <c r="AE145" s="64">
        <v>163</v>
      </c>
      <c r="AF145" s="81">
        <v>29</v>
      </c>
      <c r="AG145" s="82">
        <v>282900</v>
      </c>
      <c r="AH145" s="83">
        <v>93</v>
      </c>
      <c r="AI145" s="63">
        <v>16</v>
      </c>
      <c r="AJ145" s="14">
        <v>243180</v>
      </c>
      <c r="AK145" s="64">
        <v>111</v>
      </c>
      <c r="AL145" s="81">
        <v>36</v>
      </c>
      <c r="AM145" s="82">
        <v>257262</v>
      </c>
      <c r="AN145" s="83">
        <v>118</v>
      </c>
      <c r="AO145" s="63">
        <v>32</v>
      </c>
      <c r="AP145" s="14">
        <v>283349</v>
      </c>
      <c r="AQ145" s="64">
        <v>106</v>
      </c>
      <c r="AR145" s="81">
        <v>32</v>
      </c>
      <c r="AS145" s="82">
        <v>241138</v>
      </c>
      <c r="AT145" s="83">
        <v>75</v>
      </c>
      <c r="AU145" s="63">
        <v>36</v>
      </c>
      <c r="AV145" s="14">
        <v>240969</v>
      </c>
      <c r="AW145" s="64">
        <v>53</v>
      </c>
      <c r="AX145" s="81">
        <v>35</v>
      </c>
      <c r="AY145" s="82">
        <v>245832</v>
      </c>
      <c r="AZ145" s="83">
        <v>81</v>
      </c>
      <c r="BA145" s="63">
        <v>48</v>
      </c>
      <c r="BB145" s="14">
        <v>202474</v>
      </c>
      <c r="BC145" s="64">
        <v>139</v>
      </c>
      <c r="BD145" s="81"/>
      <c r="BE145" s="82"/>
      <c r="BF145" s="83"/>
      <c r="BG145" s="63"/>
      <c r="BI145" s="64"/>
    </row>
    <row r="146" spans="1:61" x14ac:dyDescent="0.2">
      <c r="A146" t="s">
        <v>176</v>
      </c>
      <c r="B146" s="523">
        <v>14</v>
      </c>
      <c r="C146" s="524" t="s">
        <v>4528</v>
      </c>
      <c r="D146" s="525">
        <v>42</v>
      </c>
      <c r="E146" s="135">
        <v>14</v>
      </c>
      <c r="F146" s="499" t="s">
        <v>3769</v>
      </c>
      <c r="G146" s="136">
        <v>28</v>
      </c>
      <c r="H146" s="501">
        <v>13</v>
      </c>
      <c r="I146" s="431" t="s">
        <v>2992</v>
      </c>
      <c r="J146" s="431">
        <v>34</v>
      </c>
      <c r="K146" s="135">
        <v>18</v>
      </c>
      <c r="L146" t="s">
        <v>2232</v>
      </c>
      <c r="M146" s="136">
        <v>68</v>
      </c>
      <c r="N146" s="343">
        <v>18</v>
      </c>
      <c r="O146" s="343" t="s">
        <v>1488</v>
      </c>
      <c r="P146" s="343">
        <v>71</v>
      </c>
      <c r="Q146" s="302">
        <v>13</v>
      </c>
      <c r="R146" s="286" t="s">
        <v>740</v>
      </c>
      <c r="S146" s="303">
        <v>66</v>
      </c>
      <c r="T146" s="82">
        <v>10</v>
      </c>
      <c r="U146" s="292">
        <v>145640</v>
      </c>
      <c r="V146" s="83">
        <v>129</v>
      </c>
      <c r="W146" s="135">
        <v>12</v>
      </c>
      <c r="X146">
        <v>179817</v>
      </c>
      <c r="Y146" s="136">
        <v>78</v>
      </c>
      <c r="Z146" s="145">
        <v>15</v>
      </c>
      <c r="AA146" s="146">
        <v>153143</v>
      </c>
      <c r="AB146" s="147">
        <v>158</v>
      </c>
      <c r="AC146" s="63">
        <v>11</v>
      </c>
      <c r="AD146" s="14">
        <v>143264</v>
      </c>
      <c r="AE146" s="64">
        <v>166</v>
      </c>
      <c r="AF146" s="81">
        <v>6</v>
      </c>
      <c r="AG146" s="82">
        <v>158067</v>
      </c>
      <c r="AH146" s="83">
        <v>170</v>
      </c>
      <c r="AI146" s="63">
        <v>7</v>
      </c>
      <c r="AJ146" s="14">
        <v>200414</v>
      </c>
      <c r="AK146" s="64">
        <v>143</v>
      </c>
      <c r="AL146" s="81">
        <v>10</v>
      </c>
      <c r="AM146" s="82">
        <v>159660</v>
      </c>
      <c r="AN146" s="83">
        <v>91</v>
      </c>
      <c r="AO146" s="63">
        <v>16</v>
      </c>
      <c r="AP146" s="14">
        <v>182357</v>
      </c>
      <c r="AQ146" s="64">
        <v>89</v>
      </c>
      <c r="AR146" s="81">
        <v>13</v>
      </c>
      <c r="AS146" s="82">
        <v>170515</v>
      </c>
      <c r="AT146" s="83">
        <v>98</v>
      </c>
      <c r="AU146" s="63">
        <v>12</v>
      </c>
      <c r="AV146" s="14">
        <v>149733</v>
      </c>
      <c r="AW146" s="64">
        <v>94</v>
      </c>
      <c r="AX146" s="81">
        <v>8</v>
      </c>
      <c r="AY146" s="82">
        <v>160812</v>
      </c>
      <c r="AZ146" s="83">
        <v>90</v>
      </c>
      <c r="BA146" s="63">
        <v>12</v>
      </c>
      <c r="BB146" s="14">
        <v>137392</v>
      </c>
      <c r="BC146" s="64">
        <v>86</v>
      </c>
      <c r="BD146" s="81"/>
      <c r="BE146" s="82"/>
      <c r="BF146" s="83"/>
      <c r="BG146" s="63"/>
      <c r="BI146" s="64"/>
    </row>
    <row r="147" spans="1:61" x14ac:dyDescent="0.2">
      <c r="A147" t="s">
        <v>177</v>
      </c>
      <c r="B147" s="523">
        <v>9</v>
      </c>
      <c r="C147" s="524" t="s">
        <v>4529</v>
      </c>
      <c r="D147" s="525">
        <v>66</v>
      </c>
      <c r="E147" s="135">
        <v>12</v>
      </c>
      <c r="F147" s="499" t="s">
        <v>3770</v>
      </c>
      <c r="G147" s="136">
        <v>174</v>
      </c>
      <c r="H147" s="501">
        <v>14</v>
      </c>
      <c r="I147" s="431" t="s">
        <v>2993</v>
      </c>
      <c r="J147" s="431">
        <v>117</v>
      </c>
      <c r="K147" s="135">
        <v>7</v>
      </c>
      <c r="L147" t="s">
        <v>2233</v>
      </c>
      <c r="M147" s="136">
        <v>92</v>
      </c>
      <c r="N147" s="343">
        <v>7</v>
      </c>
      <c r="O147" s="343" t="s">
        <v>1489</v>
      </c>
      <c r="P147" s="343">
        <v>127</v>
      </c>
      <c r="Q147" s="302">
        <v>13</v>
      </c>
      <c r="R147" s="286" t="s">
        <v>741</v>
      </c>
      <c r="S147" s="303">
        <v>80</v>
      </c>
      <c r="T147" s="82">
        <v>6</v>
      </c>
      <c r="U147" s="292">
        <v>227250</v>
      </c>
      <c r="V147" s="83">
        <v>115</v>
      </c>
      <c r="W147" s="135">
        <v>7</v>
      </c>
      <c r="X147">
        <v>210100</v>
      </c>
      <c r="Y147" s="136">
        <v>59</v>
      </c>
      <c r="Z147" s="145">
        <v>6</v>
      </c>
      <c r="AA147" s="146">
        <v>343250</v>
      </c>
      <c r="AB147" s="147">
        <v>98</v>
      </c>
      <c r="AC147" s="63">
        <v>9</v>
      </c>
      <c r="AD147" s="14">
        <v>231733</v>
      </c>
      <c r="AE147" s="64">
        <v>165</v>
      </c>
      <c r="AF147" s="81">
        <v>4</v>
      </c>
      <c r="AG147" s="82">
        <v>164975</v>
      </c>
      <c r="AH147" s="83">
        <v>219</v>
      </c>
      <c r="AI147" s="63">
        <v>5</v>
      </c>
      <c r="AJ147" s="14">
        <v>191600</v>
      </c>
      <c r="AK147" s="64">
        <v>67</v>
      </c>
      <c r="AL147" s="81">
        <v>3</v>
      </c>
      <c r="AM147" s="82">
        <v>210833</v>
      </c>
      <c r="AN147" s="83">
        <v>126</v>
      </c>
      <c r="AO147" s="63">
        <v>7</v>
      </c>
      <c r="AP147" s="14">
        <v>242129</v>
      </c>
      <c r="AQ147" s="64">
        <v>72</v>
      </c>
      <c r="AR147" s="81">
        <v>6</v>
      </c>
      <c r="AS147" s="82">
        <v>198983</v>
      </c>
      <c r="AT147" s="83">
        <v>90</v>
      </c>
      <c r="AU147" s="63">
        <v>7</v>
      </c>
      <c r="AV147" s="14">
        <v>283757</v>
      </c>
      <c r="AW147" s="64">
        <v>42</v>
      </c>
      <c r="AX147" s="81">
        <v>8</v>
      </c>
      <c r="AY147" s="82">
        <v>182862</v>
      </c>
      <c r="AZ147" s="83">
        <v>52</v>
      </c>
      <c r="BA147" s="63">
        <v>4</v>
      </c>
      <c r="BB147" s="14">
        <v>235850</v>
      </c>
      <c r="BC147" s="64">
        <v>85</v>
      </c>
      <c r="BD147" s="81"/>
      <c r="BE147" s="82"/>
      <c r="BF147" s="83"/>
      <c r="BG147" s="63"/>
      <c r="BI147" s="64"/>
    </row>
    <row r="148" spans="1:61" x14ac:dyDescent="0.2">
      <c r="A148" t="s">
        <v>178</v>
      </c>
      <c r="B148" s="523">
        <v>12</v>
      </c>
      <c r="C148" s="524" t="s">
        <v>4530</v>
      </c>
      <c r="D148" s="525">
        <v>30</v>
      </c>
      <c r="E148" s="135">
        <v>11</v>
      </c>
      <c r="F148" s="499" t="s">
        <v>3771</v>
      </c>
      <c r="G148" s="136">
        <v>78</v>
      </c>
      <c r="H148" s="501">
        <v>10</v>
      </c>
      <c r="I148" s="431" t="s">
        <v>2994</v>
      </c>
      <c r="J148" s="431">
        <v>101</v>
      </c>
      <c r="K148" s="135">
        <v>10</v>
      </c>
      <c r="L148" t="s">
        <v>2234</v>
      </c>
      <c r="M148" s="136">
        <v>122</v>
      </c>
      <c r="N148" s="343">
        <v>11</v>
      </c>
      <c r="O148" s="343" t="s">
        <v>1490</v>
      </c>
      <c r="P148" s="343">
        <v>161</v>
      </c>
      <c r="Q148" s="302">
        <v>5</v>
      </c>
      <c r="R148" s="286" t="s">
        <v>742</v>
      </c>
      <c r="S148" s="303">
        <v>104</v>
      </c>
      <c r="T148" s="82">
        <v>2</v>
      </c>
      <c r="U148" s="292">
        <v>162000</v>
      </c>
      <c r="V148" s="83">
        <v>196</v>
      </c>
      <c r="W148" s="135">
        <v>3</v>
      </c>
      <c r="X148">
        <v>163208</v>
      </c>
      <c r="Y148" s="136">
        <v>178</v>
      </c>
      <c r="Z148" s="145">
        <v>8</v>
      </c>
      <c r="AA148" s="146">
        <v>132800</v>
      </c>
      <c r="AB148" s="147">
        <v>71</v>
      </c>
      <c r="AC148" s="63">
        <v>5</v>
      </c>
      <c r="AD148" s="14">
        <v>220000</v>
      </c>
      <c r="AE148" s="64">
        <v>173</v>
      </c>
      <c r="AF148" s="81">
        <v>1</v>
      </c>
      <c r="AG148" s="82">
        <v>183950</v>
      </c>
      <c r="AH148" s="83">
        <v>38</v>
      </c>
      <c r="AI148" s="63">
        <v>2</v>
      </c>
      <c r="AJ148" s="14">
        <v>187000</v>
      </c>
      <c r="AK148" s="64">
        <v>107</v>
      </c>
      <c r="AL148" s="81">
        <v>1</v>
      </c>
      <c r="AM148" s="82">
        <v>345000</v>
      </c>
      <c r="AN148" s="83">
        <v>58</v>
      </c>
      <c r="AO148" s="63">
        <v>3</v>
      </c>
      <c r="AP148" s="14">
        <v>210633</v>
      </c>
      <c r="AQ148" s="64">
        <v>102</v>
      </c>
      <c r="AR148" s="81">
        <v>9</v>
      </c>
      <c r="AS148" s="82">
        <v>240089</v>
      </c>
      <c r="AT148" s="83">
        <v>98</v>
      </c>
      <c r="AU148" s="63">
        <v>7</v>
      </c>
      <c r="AV148" s="14">
        <v>206414</v>
      </c>
      <c r="AW148" s="64">
        <v>63</v>
      </c>
      <c r="AX148" s="81">
        <v>8</v>
      </c>
      <c r="AY148" s="82">
        <v>200550</v>
      </c>
      <c r="AZ148" s="83">
        <v>76</v>
      </c>
      <c r="BA148" s="63">
        <v>4</v>
      </c>
      <c r="BB148" s="14">
        <v>282975</v>
      </c>
      <c r="BC148" s="64">
        <v>96</v>
      </c>
      <c r="BD148" s="81"/>
      <c r="BE148" s="82"/>
      <c r="BF148" s="83"/>
      <c r="BG148" s="63"/>
      <c r="BI148" s="64"/>
    </row>
    <row r="149" spans="1:61" x14ac:dyDescent="0.2">
      <c r="A149" t="s">
        <v>179</v>
      </c>
      <c r="B149" s="523">
        <v>3</v>
      </c>
      <c r="C149" s="524" t="s">
        <v>4531</v>
      </c>
      <c r="D149" s="525">
        <v>120</v>
      </c>
      <c r="E149" s="135">
        <v>3</v>
      </c>
      <c r="F149" s="499" t="s">
        <v>3772</v>
      </c>
      <c r="G149" s="136">
        <v>20</v>
      </c>
      <c r="H149" s="501">
        <v>3</v>
      </c>
      <c r="I149" s="431" t="s">
        <v>2995</v>
      </c>
      <c r="J149" s="431">
        <v>78</v>
      </c>
      <c r="K149" s="135">
        <v>3</v>
      </c>
      <c r="L149" t="s">
        <v>2235</v>
      </c>
      <c r="M149" s="136">
        <v>28</v>
      </c>
      <c r="N149" s="343">
        <v>1</v>
      </c>
      <c r="O149" s="343" t="s">
        <v>1054</v>
      </c>
      <c r="P149" s="343">
        <v>52</v>
      </c>
      <c r="Q149" s="302">
        <v>6</v>
      </c>
      <c r="R149" s="286" t="s">
        <v>743</v>
      </c>
      <c r="S149" s="303">
        <v>102</v>
      </c>
      <c r="T149" s="82">
        <v>2</v>
      </c>
      <c r="U149" s="292">
        <v>89500</v>
      </c>
      <c r="V149" s="83">
        <v>148</v>
      </c>
      <c r="W149" s="135">
        <v>5</v>
      </c>
      <c r="X149">
        <v>158200</v>
      </c>
      <c r="Y149" s="136">
        <v>218</v>
      </c>
      <c r="Z149" s="145">
        <v>4</v>
      </c>
      <c r="AA149" s="146">
        <v>121975</v>
      </c>
      <c r="AB149" s="147">
        <v>82</v>
      </c>
      <c r="AC149" s="63">
        <v>1</v>
      </c>
      <c r="AD149" s="14">
        <v>260000</v>
      </c>
      <c r="AE149" s="64">
        <v>157</v>
      </c>
      <c r="AF149" s="81">
        <v>0</v>
      </c>
      <c r="AG149" s="82"/>
      <c r="AH149" s="83"/>
      <c r="AI149" s="63">
        <v>3</v>
      </c>
      <c r="AJ149" s="14">
        <v>146800</v>
      </c>
      <c r="AK149" s="64">
        <v>43</v>
      </c>
      <c r="AL149" s="81">
        <v>4</v>
      </c>
      <c r="AM149" s="82">
        <v>132750</v>
      </c>
      <c r="AN149" s="83">
        <v>77</v>
      </c>
      <c r="AO149" s="63">
        <v>1</v>
      </c>
      <c r="AP149" s="14">
        <v>224000</v>
      </c>
      <c r="AQ149" s="64">
        <v>196</v>
      </c>
      <c r="AR149" s="81">
        <v>3</v>
      </c>
      <c r="AS149" s="82">
        <v>204767</v>
      </c>
      <c r="AT149" s="83">
        <v>41</v>
      </c>
      <c r="AU149" s="63">
        <v>7</v>
      </c>
      <c r="AV149" s="14">
        <v>181986</v>
      </c>
      <c r="AW149" s="64">
        <v>45</v>
      </c>
      <c r="AX149" s="81">
        <v>4</v>
      </c>
      <c r="AY149" s="82">
        <v>210250</v>
      </c>
      <c r="AZ149" s="83">
        <v>33</v>
      </c>
      <c r="BA149" s="63">
        <v>4</v>
      </c>
      <c r="BB149" s="14">
        <v>129600</v>
      </c>
      <c r="BC149" s="64">
        <v>132</v>
      </c>
      <c r="BD149" s="81"/>
      <c r="BE149" s="82"/>
      <c r="BF149" s="83"/>
      <c r="BG149" s="63"/>
      <c r="BI149" s="64"/>
    </row>
    <row r="150" spans="1:61" x14ac:dyDescent="0.2">
      <c r="A150" t="s">
        <v>180</v>
      </c>
      <c r="B150" s="523">
        <v>25</v>
      </c>
      <c r="C150" s="524" t="s">
        <v>4532</v>
      </c>
      <c r="D150" s="525">
        <v>41</v>
      </c>
      <c r="E150" s="135">
        <v>18</v>
      </c>
      <c r="F150" s="499" t="s">
        <v>3773</v>
      </c>
      <c r="G150" s="136">
        <v>33</v>
      </c>
      <c r="H150" s="501">
        <v>20</v>
      </c>
      <c r="I150" s="431" t="s">
        <v>2996</v>
      </c>
      <c r="J150" s="431">
        <v>39</v>
      </c>
      <c r="K150" s="135">
        <v>34</v>
      </c>
      <c r="L150" t="s">
        <v>2236</v>
      </c>
      <c r="M150" s="136">
        <v>51</v>
      </c>
      <c r="N150" s="343">
        <v>36</v>
      </c>
      <c r="O150" s="343" t="s">
        <v>1491</v>
      </c>
      <c r="P150" s="343">
        <v>79</v>
      </c>
      <c r="Q150" s="302">
        <v>39</v>
      </c>
      <c r="R150" s="286" t="s">
        <v>744</v>
      </c>
      <c r="S150" s="303">
        <v>75</v>
      </c>
      <c r="T150" s="82">
        <v>33</v>
      </c>
      <c r="U150" s="292">
        <v>142288</v>
      </c>
      <c r="V150" s="83">
        <v>118</v>
      </c>
      <c r="W150" s="135">
        <v>23</v>
      </c>
      <c r="X150">
        <v>129367</v>
      </c>
      <c r="Y150" s="136">
        <v>110</v>
      </c>
      <c r="Z150" s="145">
        <v>28</v>
      </c>
      <c r="AA150" s="146">
        <v>117389</v>
      </c>
      <c r="AB150" s="147">
        <v>110</v>
      </c>
      <c r="AC150" s="63">
        <v>6</v>
      </c>
      <c r="AD150" s="14">
        <v>163417</v>
      </c>
      <c r="AE150" s="64">
        <v>194</v>
      </c>
      <c r="AF150" s="81">
        <v>18</v>
      </c>
      <c r="AG150" s="82">
        <v>154933</v>
      </c>
      <c r="AH150" s="83">
        <v>83</v>
      </c>
      <c r="AI150" s="63">
        <v>22</v>
      </c>
      <c r="AJ150" s="14">
        <v>169173</v>
      </c>
      <c r="AK150" s="64">
        <v>131</v>
      </c>
      <c r="AL150" s="81">
        <v>20</v>
      </c>
      <c r="AM150" s="82">
        <v>175736</v>
      </c>
      <c r="AN150" s="83">
        <v>84</v>
      </c>
      <c r="AO150" s="63">
        <v>30</v>
      </c>
      <c r="AP150" s="14">
        <v>200255</v>
      </c>
      <c r="AQ150" s="64">
        <v>86</v>
      </c>
      <c r="AR150" s="81">
        <v>38</v>
      </c>
      <c r="AS150" s="82">
        <v>163934</v>
      </c>
      <c r="AT150" s="83">
        <v>67</v>
      </c>
      <c r="AU150" s="63">
        <v>25</v>
      </c>
      <c r="AV150" s="14">
        <v>137101</v>
      </c>
      <c r="AW150" s="64">
        <v>45</v>
      </c>
      <c r="AX150" s="81">
        <v>22</v>
      </c>
      <c r="AY150" s="82">
        <v>129561</v>
      </c>
      <c r="AZ150" s="83">
        <v>107</v>
      </c>
      <c r="BA150" s="63">
        <v>26</v>
      </c>
      <c r="BB150" s="14">
        <v>127508</v>
      </c>
      <c r="BC150" s="64">
        <v>102</v>
      </c>
      <c r="BD150" s="81"/>
      <c r="BE150" s="82"/>
      <c r="BF150" s="83"/>
      <c r="BG150" s="63"/>
      <c r="BI150" s="64"/>
    </row>
    <row r="151" spans="1:61" x14ac:dyDescent="0.2">
      <c r="A151" t="s">
        <v>181</v>
      </c>
      <c r="B151" s="523">
        <v>120</v>
      </c>
      <c r="C151" s="524" t="s">
        <v>4533</v>
      </c>
      <c r="D151" s="525">
        <v>58</v>
      </c>
      <c r="E151" s="135">
        <v>104</v>
      </c>
      <c r="F151" s="499" t="s">
        <v>3774</v>
      </c>
      <c r="G151" s="136">
        <v>59</v>
      </c>
      <c r="H151" s="501">
        <v>104</v>
      </c>
      <c r="I151" s="431" t="s">
        <v>2997</v>
      </c>
      <c r="J151" s="431">
        <v>64</v>
      </c>
      <c r="K151" s="135">
        <v>100</v>
      </c>
      <c r="L151" t="s">
        <v>2237</v>
      </c>
      <c r="M151" s="136">
        <v>116</v>
      </c>
      <c r="N151" s="343">
        <v>121</v>
      </c>
      <c r="O151" s="343" t="s">
        <v>1492</v>
      </c>
      <c r="P151" s="343">
        <v>98</v>
      </c>
      <c r="Q151" s="302">
        <v>108</v>
      </c>
      <c r="R151" s="286" t="s">
        <v>745</v>
      </c>
      <c r="S151" s="303">
        <v>99</v>
      </c>
      <c r="T151" s="82">
        <v>91</v>
      </c>
      <c r="U151" s="292">
        <v>176471</v>
      </c>
      <c r="V151" s="83">
        <v>108</v>
      </c>
      <c r="W151" s="135">
        <v>105</v>
      </c>
      <c r="X151">
        <v>172530</v>
      </c>
      <c r="Y151" s="136">
        <v>139</v>
      </c>
      <c r="Z151" s="145">
        <v>87</v>
      </c>
      <c r="AA151" s="146">
        <v>150195</v>
      </c>
      <c r="AB151" s="147">
        <v>173</v>
      </c>
      <c r="AC151" s="63">
        <v>62</v>
      </c>
      <c r="AD151" s="14">
        <v>159640</v>
      </c>
      <c r="AE151" s="64">
        <v>109</v>
      </c>
      <c r="AF151" s="81">
        <v>76</v>
      </c>
      <c r="AG151" s="82">
        <v>160045</v>
      </c>
      <c r="AH151" s="83">
        <v>91</v>
      </c>
      <c r="AI151" s="63">
        <v>76</v>
      </c>
      <c r="AJ151" s="14">
        <v>169563</v>
      </c>
      <c r="AK151" s="64">
        <v>86</v>
      </c>
      <c r="AL151" s="81">
        <v>93</v>
      </c>
      <c r="AM151" s="82">
        <v>189109</v>
      </c>
      <c r="AN151" s="83">
        <v>119</v>
      </c>
      <c r="AO151" s="63">
        <v>104</v>
      </c>
      <c r="AP151" s="14">
        <v>175204</v>
      </c>
      <c r="AQ151" s="64">
        <v>77</v>
      </c>
      <c r="AR151" s="81">
        <v>122</v>
      </c>
      <c r="AS151" s="82">
        <v>171345</v>
      </c>
      <c r="AT151" s="83">
        <v>97</v>
      </c>
      <c r="AU151" s="63">
        <v>139</v>
      </c>
      <c r="AV151" s="14">
        <v>169998</v>
      </c>
      <c r="AW151" s="64">
        <v>78</v>
      </c>
      <c r="AX151" s="81">
        <v>108</v>
      </c>
      <c r="AY151" s="82">
        <v>148023</v>
      </c>
      <c r="AZ151" s="83">
        <v>78</v>
      </c>
      <c r="BA151" s="63">
        <v>137</v>
      </c>
      <c r="BB151" s="14">
        <v>150089</v>
      </c>
      <c r="BC151" s="64">
        <v>106</v>
      </c>
      <c r="BD151" s="81"/>
      <c r="BE151" s="82"/>
      <c r="BF151" s="83"/>
      <c r="BG151" s="63"/>
      <c r="BI151" s="64"/>
    </row>
    <row r="152" spans="1:61" x14ac:dyDescent="0.2">
      <c r="A152" t="s">
        <v>182</v>
      </c>
      <c r="B152" s="523">
        <v>19</v>
      </c>
      <c r="C152" s="524" t="s">
        <v>4534</v>
      </c>
      <c r="D152" s="525">
        <v>58</v>
      </c>
      <c r="E152" s="135">
        <v>18</v>
      </c>
      <c r="F152" s="499" t="s">
        <v>3775</v>
      </c>
      <c r="G152" s="136">
        <v>45</v>
      </c>
      <c r="H152" s="501">
        <v>18</v>
      </c>
      <c r="I152" s="431" t="s">
        <v>2998</v>
      </c>
      <c r="J152" s="431">
        <v>50</v>
      </c>
      <c r="K152" s="135">
        <v>13</v>
      </c>
      <c r="L152" t="s">
        <v>2238</v>
      </c>
      <c r="M152" s="136">
        <v>69</v>
      </c>
      <c r="N152" s="343">
        <v>13</v>
      </c>
      <c r="O152" s="343" t="s">
        <v>1493</v>
      </c>
      <c r="P152" s="343">
        <v>90</v>
      </c>
      <c r="Q152" s="302">
        <v>9</v>
      </c>
      <c r="R152" s="286" t="s">
        <v>560</v>
      </c>
      <c r="S152" s="303">
        <v>166</v>
      </c>
      <c r="T152" s="82">
        <v>21</v>
      </c>
      <c r="U152" s="292">
        <v>163969</v>
      </c>
      <c r="V152" s="83">
        <v>107</v>
      </c>
      <c r="W152" s="135">
        <v>14</v>
      </c>
      <c r="X152">
        <v>137743</v>
      </c>
      <c r="Y152" s="136">
        <v>166</v>
      </c>
      <c r="Z152" s="145">
        <v>10</v>
      </c>
      <c r="AA152" s="146">
        <v>146025</v>
      </c>
      <c r="AB152" s="147">
        <v>78</v>
      </c>
      <c r="AC152" s="63">
        <v>15</v>
      </c>
      <c r="AD152" s="14">
        <v>143840</v>
      </c>
      <c r="AE152" s="64">
        <v>208</v>
      </c>
      <c r="AF152" s="81">
        <v>17</v>
      </c>
      <c r="AG152" s="82">
        <v>158179</v>
      </c>
      <c r="AH152" s="83">
        <v>129</v>
      </c>
      <c r="AI152" s="63">
        <v>11</v>
      </c>
      <c r="AJ152" s="14">
        <v>143273</v>
      </c>
      <c r="AK152" s="64">
        <v>202</v>
      </c>
      <c r="AL152" s="81">
        <v>15</v>
      </c>
      <c r="AM152" s="82">
        <v>232947</v>
      </c>
      <c r="AN152" s="83">
        <v>131</v>
      </c>
      <c r="AO152" s="63">
        <v>13</v>
      </c>
      <c r="AP152" s="14">
        <v>251594</v>
      </c>
      <c r="AQ152" s="64">
        <v>77</v>
      </c>
      <c r="AR152" s="81">
        <v>24</v>
      </c>
      <c r="AS152" s="82">
        <v>175458</v>
      </c>
      <c r="AT152" s="83">
        <v>76</v>
      </c>
      <c r="AU152" s="63">
        <v>26</v>
      </c>
      <c r="AV152" s="14">
        <v>191074</v>
      </c>
      <c r="AW152" s="64">
        <v>89</v>
      </c>
      <c r="AX152" s="81">
        <v>25</v>
      </c>
      <c r="AY152" s="82">
        <v>172539</v>
      </c>
      <c r="AZ152" s="83">
        <v>163</v>
      </c>
      <c r="BA152" s="63">
        <v>16</v>
      </c>
      <c r="BB152" s="14">
        <v>145475</v>
      </c>
      <c r="BC152" s="64">
        <v>108</v>
      </c>
      <c r="BD152" s="81"/>
      <c r="BE152" s="82"/>
      <c r="BF152" s="83"/>
      <c r="BG152" s="63"/>
      <c r="BI152" s="64"/>
    </row>
    <row r="153" spans="1:61" x14ac:dyDescent="0.2">
      <c r="A153" t="s">
        <v>183</v>
      </c>
      <c r="B153" s="523">
        <v>9</v>
      </c>
      <c r="C153" s="524" t="s">
        <v>4535</v>
      </c>
      <c r="D153" s="525">
        <v>89</v>
      </c>
      <c r="E153" s="135">
        <v>13</v>
      </c>
      <c r="F153" s="499" t="s">
        <v>3776</v>
      </c>
      <c r="G153" s="136">
        <v>49</v>
      </c>
      <c r="H153" s="501">
        <v>13</v>
      </c>
      <c r="I153" s="431" t="s">
        <v>2999</v>
      </c>
      <c r="J153" s="431">
        <v>41</v>
      </c>
      <c r="K153" s="135">
        <v>17</v>
      </c>
      <c r="L153" t="s">
        <v>2239</v>
      </c>
      <c r="M153" s="136">
        <v>71</v>
      </c>
      <c r="N153" s="343">
        <v>13</v>
      </c>
      <c r="O153" s="343" t="s">
        <v>1494</v>
      </c>
      <c r="P153" s="343">
        <v>117</v>
      </c>
      <c r="Q153" s="302">
        <v>13</v>
      </c>
      <c r="R153" s="286" t="s">
        <v>746</v>
      </c>
      <c r="S153" s="303">
        <v>185</v>
      </c>
      <c r="T153" s="82">
        <v>8</v>
      </c>
      <c r="U153" s="292">
        <v>350375</v>
      </c>
      <c r="V153" s="83">
        <v>138</v>
      </c>
      <c r="W153" s="135">
        <v>11</v>
      </c>
      <c r="X153">
        <v>238273</v>
      </c>
      <c r="Y153" s="136">
        <v>105</v>
      </c>
      <c r="Z153" s="145">
        <v>9</v>
      </c>
      <c r="AA153" s="146">
        <v>333444</v>
      </c>
      <c r="AB153" s="147">
        <v>130</v>
      </c>
      <c r="AC153" s="63">
        <v>5</v>
      </c>
      <c r="AD153" s="14">
        <v>248900</v>
      </c>
      <c r="AE153" s="64">
        <v>67</v>
      </c>
      <c r="AF153" s="81">
        <v>7</v>
      </c>
      <c r="AG153" s="82">
        <v>204500</v>
      </c>
      <c r="AH153" s="83">
        <v>118</v>
      </c>
      <c r="AI153" s="63">
        <v>6</v>
      </c>
      <c r="AJ153" s="14">
        <v>309700</v>
      </c>
      <c r="AK153" s="64">
        <v>119</v>
      </c>
      <c r="AL153" s="81">
        <v>4</v>
      </c>
      <c r="AM153" s="82">
        <v>251125</v>
      </c>
      <c r="AN153" s="83">
        <v>53</v>
      </c>
      <c r="AO153" s="63">
        <v>5</v>
      </c>
      <c r="AP153" s="14">
        <v>264540</v>
      </c>
      <c r="AQ153" s="64">
        <v>18</v>
      </c>
      <c r="AR153" s="81">
        <v>7</v>
      </c>
      <c r="AS153" s="82">
        <v>389957</v>
      </c>
      <c r="AT153" s="83">
        <v>67</v>
      </c>
      <c r="AU153" s="63">
        <v>3</v>
      </c>
      <c r="AV153" s="14">
        <v>204500</v>
      </c>
      <c r="AW153" s="64">
        <v>15</v>
      </c>
      <c r="AX153" s="81">
        <v>16</v>
      </c>
      <c r="AY153" s="82">
        <v>339675</v>
      </c>
      <c r="AZ153" s="83">
        <v>138</v>
      </c>
      <c r="BA153" s="63">
        <v>3</v>
      </c>
      <c r="BB153" s="14">
        <v>308833</v>
      </c>
      <c r="BC153" s="64">
        <v>186</v>
      </c>
      <c r="BD153" s="81"/>
      <c r="BE153" s="82"/>
      <c r="BF153" s="83"/>
      <c r="BG153" s="63"/>
      <c r="BI153" s="64"/>
    </row>
    <row r="154" spans="1:61" x14ac:dyDescent="0.2">
      <c r="A154" t="s">
        <v>184</v>
      </c>
      <c r="B154" s="523">
        <v>3</v>
      </c>
      <c r="C154" s="524" t="s">
        <v>2755</v>
      </c>
      <c r="D154" s="525">
        <v>96</v>
      </c>
      <c r="E154" s="135">
        <v>1</v>
      </c>
      <c r="F154" s="499" t="s">
        <v>3291</v>
      </c>
      <c r="G154" s="136">
        <v>121</v>
      </c>
      <c r="H154" s="501">
        <v>2</v>
      </c>
      <c r="I154" s="431" t="s">
        <v>364</v>
      </c>
      <c r="J154" s="431">
        <v>13</v>
      </c>
      <c r="K154" s="135">
        <v>2</v>
      </c>
      <c r="L154" t="s">
        <v>2240</v>
      </c>
      <c r="M154" s="136">
        <v>7</v>
      </c>
      <c r="N154" s="343">
        <v>0</v>
      </c>
      <c r="O154" s="343" t="s">
        <v>270</v>
      </c>
      <c r="P154" s="343">
        <v>0</v>
      </c>
      <c r="Q154" s="302">
        <v>1</v>
      </c>
      <c r="R154" s="286" t="s">
        <v>562</v>
      </c>
      <c r="S154" s="303">
        <v>37</v>
      </c>
      <c r="T154" s="82">
        <v>1</v>
      </c>
      <c r="U154" s="292">
        <v>153000</v>
      </c>
      <c r="V154" s="83">
        <v>4</v>
      </c>
      <c r="W154" s="135">
        <v>2</v>
      </c>
      <c r="X154">
        <v>100000</v>
      </c>
      <c r="Y154" s="136">
        <v>158</v>
      </c>
      <c r="Z154" s="145">
        <v>0</v>
      </c>
      <c r="AA154" s="146"/>
      <c r="AB154" s="147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V154" s="14"/>
      <c r="AW154" s="64"/>
      <c r="AX154" s="81">
        <v>0</v>
      </c>
      <c r="AY154" s="82"/>
      <c r="AZ154" s="83"/>
      <c r="BA154" s="63">
        <v>1</v>
      </c>
      <c r="BB154" s="14">
        <v>142900</v>
      </c>
      <c r="BC154" s="64">
        <v>40</v>
      </c>
      <c r="BD154" s="81"/>
      <c r="BE154" s="82"/>
      <c r="BF154" s="83"/>
      <c r="BG154" s="63"/>
      <c r="BI154" s="64"/>
    </row>
    <row r="155" spans="1:61" x14ac:dyDescent="0.2">
      <c r="A155" t="s">
        <v>185</v>
      </c>
      <c r="B155" s="523">
        <v>7</v>
      </c>
      <c r="C155" s="524" t="s">
        <v>4536</v>
      </c>
      <c r="D155" s="525">
        <v>106</v>
      </c>
      <c r="E155" s="135">
        <v>10</v>
      </c>
      <c r="F155" s="499" t="s">
        <v>3777</v>
      </c>
      <c r="G155" s="136">
        <v>71</v>
      </c>
      <c r="H155" s="501">
        <v>18</v>
      </c>
      <c r="I155" s="431" t="s">
        <v>3000</v>
      </c>
      <c r="J155" s="431">
        <v>63</v>
      </c>
      <c r="K155" s="135">
        <v>7</v>
      </c>
      <c r="L155" t="s">
        <v>2241</v>
      </c>
      <c r="M155" s="136">
        <v>166</v>
      </c>
      <c r="N155" s="343">
        <v>6</v>
      </c>
      <c r="O155" s="343" t="s">
        <v>1495</v>
      </c>
      <c r="P155" s="343">
        <v>89</v>
      </c>
      <c r="Q155" s="302">
        <v>7</v>
      </c>
      <c r="R155" s="286" t="s">
        <v>747</v>
      </c>
      <c r="S155" s="303">
        <v>231</v>
      </c>
      <c r="T155" s="82">
        <v>6</v>
      </c>
      <c r="U155" s="292">
        <v>196417</v>
      </c>
      <c r="V155" s="83">
        <v>184</v>
      </c>
      <c r="W155" s="135">
        <v>6</v>
      </c>
      <c r="X155">
        <v>168806</v>
      </c>
      <c r="Y155" s="136">
        <v>73</v>
      </c>
      <c r="Z155" s="145">
        <v>9</v>
      </c>
      <c r="AA155" s="146">
        <v>155167</v>
      </c>
      <c r="AB155" s="147">
        <v>133</v>
      </c>
      <c r="AC155" s="63">
        <v>6</v>
      </c>
      <c r="AD155" s="14">
        <v>141333</v>
      </c>
      <c r="AE155" s="64">
        <v>211</v>
      </c>
      <c r="AF155" s="81">
        <v>7</v>
      </c>
      <c r="AG155" s="82">
        <v>187143</v>
      </c>
      <c r="AH155" s="83">
        <v>95</v>
      </c>
      <c r="AI155" s="63">
        <v>4</v>
      </c>
      <c r="AJ155" s="14">
        <v>171775</v>
      </c>
      <c r="AK155" s="64">
        <v>103</v>
      </c>
      <c r="AL155" s="81">
        <v>7</v>
      </c>
      <c r="AM155" s="82">
        <v>256843</v>
      </c>
      <c r="AN155" s="83">
        <v>175</v>
      </c>
      <c r="AO155" s="63">
        <v>9</v>
      </c>
      <c r="AP155" s="14">
        <v>208156</v>
      </c>
      <c r="AQ155" s="64">
        <v>130</v>
      </c>
      <c r="AR155" s="81">
        <v>12</v>
      </c>
      <c r="AS155" s="82">
        <v>185358</v>
      </c>
      <c r="AT155" s="83">
        <v>70</v>
      </c>
      <c r="AU155" s="63">
        <v>12</v>
      </c>
      <c r="AV155" s="14">
        <v>269700</v>
      </c>
      <c r="AW155" s="64">
        <v>118</v>
      </c>
      <c r="AX155" s="81">
        <v>11</v>
      </c>
      <c r="AY155" s="82">
        <v>216166</v>
      </c>
      <c r="AZ155" s="83">
        <v>73</v>
      </c>
      <c r="BA155" s="63">
        <v>14</v>
      </c>
      <c r="BB155" s="14">
        <v>196071</v>
      </c>
      <c r="BC155" s="64">
        <v>89</v>
      </c>
      <c r="BD155" s="81"/>
      <c r="BE155" s="82"/>
      <c r="BF155" s="83"/>
      <c r="BG155" s="63"/>
      <c r="BI155" s="64"/>
    </row>
    <row r="156" spans="1:61" x14ac:dyDescent="0.2">
      <c r="A156" t="s">
        <v>13</v>
      </c>
      <c r="B156" s="523">
        <v>571</v>
      </c>
      <c r="C156" s="524" t="s">
        <v>4537</v>
      </c>
      <c r="D156" s="525">
        <v>34</v>
      </c>
      <c r="E156" s="135">
        <v>579</v>
      </c>
      <c r="F156" s="499" t="s">
        <v>3778</v>
      </c>
      <c r="G156" s="136">
        <v>39</v>
      </c>
      <c r="H156" s="501">
        <v>562</v>
      </c>
      <c r="I156" s="431" t="s">
        <v>3001</v>
      </c>
      <c r="J156" s="431">
        <v>42</v>
      </c>
      <c r="K156" s="135">
        <v>544</v>
      </c>
      <c r="L156" t="s">
        <v>2242</v>
      </c>
      <c r="M156" s="136">
        <v>51</v>
      </c>
      <c r="N156" s="343">
        <v>583</v>
      </c>
      <c r="O156" s="343" t="s">
        <v>1496</v>
      </c>
      <c r="P156" s="343">
        <v>72</v>
      </c>
      <c r="Q156" s="302">
        <v>528</v>
      </c>
      <c r="R156" s="286" t="s">
        <v>748</v>
      </c>
      <c r="S156" s="303">
        <v>80</v>
      </c>
      <c r="T156" s="82">
        <v>536</v>
      </c>
      <c r="U156" s="292">
        <v>109096</v>
      </c>
      <c r="V156" s="83">
        <v>102</v>
      </c>
      <c r="W156" s="135">
        <v>532</v>
      </c>
      <c r="X156">
        <v>108003</v>
      </c>
      <c r="Y156" s="136">
        <v>104</v>
      </c>
      <c r="Z156" s="145">
        <v>497</v>
      </c>
      <c r="AA156" s="146">
        <v>98324</v>
      </c>
      <c r="AB156" s="147">
        <v>114</v>
      </c>
      <c r="AC156" s="63">
        <v>385</v>
      </c>
      <c r="AD156" s="14">
        <v>102372</v>
      </c>
      <c r="AE156" s="64">
        <v>108</v>
      </c>
      <c r="AF156" s="81">
        <v>362</v>
      </c>
      <c r="AG156" s="82">
        <v>108157</v>
      </c>
      <c r="AH156" s="83">
        <v>99</v>
      </c>
      <c r="AI156" s="63">
        <v>379</v>
      </c>
      <c r="AJ156" s="14">
        <v>116408</v>
      </c>
      <c r="AK156" s="64">
        <v>105</v>
      </c>
      <c r="AL156" s="81">
        <v>424</v>
      </c>
      <c r="AM156" s="82">
        <v>126218</v>
      </c>
      <c r="AN156" s="83">
        <v>94</v>
      </c>
      <c r="AO156" s="63">
        <v>535</v>
      </c>
      <c r="AP156" s="14">
        <v>131396</v>
      </c>
      <c r="AQ156" s="64">
        <v>88</v>
      </c>
      <c r="AR156" s="81">
        <v>620</v>
      </c>
      <c r="AS156" s="82">
        <v>121302</v>
      </c>
      <c r="AT156" s="83">
        <v>75</v>
      </c>
      <c r="AU156" s="63">
        <v>689</v>
      </c>
      <c r="AV156" s="14">
        <v>125751</v>
      </c>
      <c r="AW156" s="64">
        <v>65</v>
      </c>
      <c r="AX156" s="81">
        <v>608</v>
      </c>
      <c r="AY156" s="82">
        <v>114574</v>
      </c>
      <c r="AZ156" s="83">
        <v>72</v>
      </c>
      <c r="BA156" s="63">
        <v>579</v>
      </c>
      <c r="BB156" s="14">
        <v>110375</v>
      </c>
      <c r="BC156" s="64">
        <v>80</v>
      </c>
      <c r="BD156" s="81"/>
      <c r="BE156" s="82"/>
      <c r="BF156" s="83"/>
      <c r="BG156" s="63"/>
      <c r="BI156" s="64"/>
    </row>
    <row r="157" spans="1:61" x14ac:dyDescent="0.2">
      <c r="A157" t="s">
        <v>186</v>
      </c>
      <c r="B157" s="523">
        <v>101</v>
      </c>
      <c r="C157" s="524" t="s">
        <v>4538</v>
      </c>
      <c r="D157" s="525">
        <v>54</v>
      </c>
      <c r="E157" s="135">
        <v>89</v>
      </c>
      <c r="F157" s="499" t="s">
        <v>3779</v>
      </c>
      <c r="G157" s="136">
        <v>42</v>
      </c>
      <c r="H157" s="501">
        <v>88</v>
      </c>
      <c r="I157" s="431" t="s">
        <v>3002</v>
      </c>
      <c r="J157" s="431">
        <v>45</v>
      </c>
      <c r="K157" s="135">
        <v>84</v>
      </c>
      <c r="L157" t="s">
        <v>2243</v>
      </c>
      <c r="M157" s="136">
        <v>68</v>
      </c>
      <c r="N157" s="343">
        <v>81</v>
      </c>
      <c r="O157" s="343" t="s">
        <v>1497</v>
      </c>
      <c r="P157" s="343">
        <v>78</v>
      </c>
      <c r="Q157" s="302">
        <v>113</v>
      </c>
      <c r="R157" s="286" t="s">
        <v>749</v>
      </c>
      <c r="S157" s="303">
        <v>91</v>
      </c>
      <c r="T157" s="82">
        <v>77</v>
      </c>
      <c r="U157" s="292">
        <v>172019</v>
      </c>
      <c r="V157" s="83">
        <v>95</v>
      </c>
      <c r="W157" s="135">
        <v>102</v>
      </c>
      <c r="X157">
        <v>174389</v>
      </c>
      <c r="Y157" s="136">
        <v>117</v>
      </c>
      <c r="Z157" s="145">
        <v>74</v>
      </c>
      <c r="AA157" s="146">
        <v>160050</v>
      </c>
      <c r="AB157" s="147">
        <v>125</v>
      </c>
      <c r="AC157" s="63">
        <v>45</v>
      </c>
      <c r="AD157" s="14">
        <v>142838</v>
      </c>
      <c r="AE157" s="64">
        <v>101</v>
      </c>
      <c r="AF157" s="81">
        <v>57</v>
      </c>
      <c r="AG157" s="82">
        <v>159473</v>
      </c>
      <c r="AH157" s="83">
        <v>100</v>
      </c>
      <c r="AI157" s="63">
        <v>67</v>
      </c>
      <c r="AJ157" s="14">
        <v>143184</v>
      </c>
      <c r="AK157" s="64">
        <v>109</v>
      </c>
      <c r="AL157" s="81">
        <v>74</v>
      </c>
      <c r="AM157" s="82">
        <v>161409</v>
      </c>
      <c r="AN157" s="83">
        <v>97</v>
      </c>
      <c r="AO157" s="63">
        <v>100</v>
      </c>
      <c r="AP157" s="14">
        <v>185922</v>
      </c>
      <c r="AQ157" s="64">
        <v>124</v>
      </c>
      <c r="AR157" s="81">
        <v>105</v>
      </c>
      <c r="AS157" s="82">
        <v>163148</v>
      </c>
      <c r="AT157" s="83">
        <v>96</v>
      </c>
      <c r="AU157" s="63">
        <v>81</v>
      </c>
      <c r="AV157" s="14">
        <v>158102</v>
      </c>
      <c r="AW157" s="64">
        <v>57</v>
      </c>
      <c r="AX157" s="81">
        <v>83</v>
      </c>
      <c r="AY157" s="82">
        <v>153990</v>
      </c>
      <c r="AZ157" s="83">
        <v>94</v>
      </c>
      <c r="BA157" s="63">
        <v>76</v>
      </c>
      <c r="BB157" s="14">
        <v>132992</v>
      </c>
      <c r="BC157" s="64">
        <v>93</v>
      </c>
      <c r="BD157" s="81"/>
      <c r="BE157" s="82"/>
      <c r="BF157" s="83"/>
      <c r="BG157" s="63"/>
      <c r="BI157" s="64"/>
    </row>
    <row r="158" spans="1:61" x14ac:dyDescent="0.2">
      <c r="A158" t="s">
        <v>187</v>
      </c>
      <c r="B158" s="523">
        <v>9</v>
      </c>
      <c r="C158" s="524" t="s">
        <v>4539</v>
      </c>
      <c r="D158" s="525">
        <v>100</v>
      </c>
      <c r="E158" s="135">
        <v>9</v>
      </c>
      <c r="F158" s="499" t="s">
        <v>3780</v>
      </c>
      <c r="G158" s="136">
        <v>50</v>
      </c>
      <c r="H158" s="501">
        <v>6</v>
      </c>
      <c r="I158" s="431" t="s">
        <v>3003</v>
      </c>
      <c r="J158" s="431">
        <v>93</v>
      </c>
      <c r="K158" s="135">
        <v>9</v>
      </c>
      <c r="L158" t="s">
        <v>2244</v>
      </c>
      <c r="M158" s="136">
        <v>112</v>
      </c>
      <c r="N158" s="343">
        <v>9</v>
      </c>
      <c r="O158" s="343" t="s">
        <v>1498</v>
      </c>
      <c r="P158" s="343">
        <v>181</v>
      </c>
      <c r="Q158" s="302">
        <v>6</v>
      </c>
      <c r="R158" s="286" t="s">
        <v>750</v>
      </c>
      <c r="S158" s="303">
        <v>213</v>
      </c>
      <c r="T158" s="82">
        <v>1</v>
      </c>
      <c r="U158" s="292">
        <v>160000</v>
      </c>
      <c r="V158" s="83">
        <v>28</v>
      </c>
      <c r="W158" s="135">
        <v>7</v>
      </c>
      <c r="X158">
        <v>130857</v>
      </c>
      <c r="Y158" s="136">
        <v>106</v>
      </c>
      <c r="Z158" s="145">
        <v>4</v>
      </c>
      <c r="AA158" s="146">
        <v>143750</v>
      </c>
      <c r="AB158" s="147">
        <v>136</v>
      </c>
      <c r="AC158" s="63">
        <v>6</v>
      </c>
      <c r="AD158" s="14">
        <v>143133</v>
      </c>
      <c r="AE158" s="64">
        <v>170</v>
      </c>
      <c r="AF158" s="81">
        <v>4</v>
      </c>
      <c r="AG158" s="82">
        <v>134375</v>
      </c>
      <c r="AH158" s="83">
        <v>94</v>
      </c>
      <c r="AI158" s="63">
        <v>3</v>
      </c>
      <c r="AJ158" s="14">
        <v>173167</v>
      </c>
      <c r="AK158" s="64">
        <v>71</v>
      </c>
      <c r="AL158" s="81">
        <v>6</v>
      </c>
      <c r="AM158" s="82">
        <v>264833</v>
      </c>
      <c r="AN158" s="83">
        <v>92</v>
      </c>
      <c r="AO158" s="63">
        <v>1</v>
      </c>
      <c r="AP158" s="14">
        <v>226800</v>
      </c>
      <c r="AQ158" s="64">
        <v>225</v>
      </c>
      <c r="AR158" s="81">
        <v>2</v>
      </c>
      <c r="AS158" s="82">
        <v>324000</v>
      </c>
      <c r="AT158" s="83">
        <v>117</v>
      </c>
      <c r="AU158" s="63">
        <v>3</v>
      </c>
      <c r="AV158" s="14">
        <v>310667</v>
      </c>
      <c r="AW158" s="64">
        <v>141</v>
      </c>
      <c r="AX158" s="81">
        <v>6</v>
      </c>
      <c r="AY158" s="82">
        <v>256417</v>
      </c>
      <c r="AZ158" s="83">
        <v>38</v>
      </c>
      <c r="BA158" s="63">
        <v>8</v>
      </c>
      <c r="BB158" s="14">
        <v>189988</v>
      </c>
      <c r="BC158" s="64">
        <v>144</v>
      </c>
      <c r="BD158" s="81"/>
      <c r="BE158" s="82"/>
      <c r="BF158" s="83"/>
      <c r="BG158" s="63"/>
      <c r="BI158" s="64"/>
    </row>
    <row r="159" spans="1:61" x14ac:dyDescent="0.2">
      <c r="A159" t="s">
        <v>188</v>
      </c>
      <c r="B159" s="523">
        <v>7</v>
      </c>
      <c r="C159" s="524" t="s">
        <v>4540</v>
      </c>
      <c r="D159" s="525">
        <v>32</v>
      </c>
      <c r="E159" s="135">
        <v>6</v>
      </c>
      <c r="F159" s="499" t="s">
        <v>3781</v>
      </c>
      <c r="G159" s="136">
        <v>26</v>
      </c>
      <c r="H159" s="501">
        <v>10</v>
      </c>
      <c r="I159" s="431" t="s">
        <v>3004</v>
      </c>
      <c r="J159" s="431">
        <v>50</v>
      </c>
      <c r="K159" s="135">
        <v>4</v>
      </c>
      <c r="L159" t="s">
        <v>2245</v>
      </c>
      <c r="M159" s="136">
        <v>87</v>
      </c>
      <c r="N159" s="343">
        <v>5</v>
      </c>
      <c r="O159" s="343" t="s">
        <v>1499</v>
      </c>
      <c r="P159" s="343">
        <v>62</v>
      </c>
      <c r="Q159" s="302">
        <v>9</v>
      </c>
      <c r="R159" s="286" t="s">
        <v>751</v>
      </c>
      <c r="S159" s="303">
        <v>56</v>
      </c>
      <c r="T159" s="82">
        <v>7</v>
      </c>
      <c r="U159" s="292">
        <v>122486</v>
      </c>
      <c r="V159" s="83">
        <v>104</v>
      </c>
      <c r="W159" s="135">
        <v>6</v>
      </c>
      <c r="X159">
        <v>76840</v>
      </c>
      <c r="Y159" s="136">
        <v>52</v>
      </c>
      <c r="Z159" s="145">
        <v>4</v>
      </c>
      <c r="AA159" s="146">
        <v>94025</v>
      </c>
      <c r="AB159" s="147">
        <v>94</v>
      </c>
      <c r="AC159" s="63">
        <v>5</v>
      </c>
      <c r="AD159" s="14">
        <v>160100</v>
      </c>
      <c r="AE159" s="64">
        <v>175</v>
      </c>
      <c r="AF159" s="81">
        <v>5</v>
      </c>
      <c r="AG159" s="82">
        <v>150380</v>
      </c>
      <c r="AH159" s="83">
        <v>100</v>
      </c>
      <c r="AI159" s="63">
        <v>4</v>
      </c>
      <c r="AJ159" s="14">
        <v>122600</v>
      </c>
      <c r="AK159" s="64">
        <v>116</v>
      </c>
      <c r="AL159" s="81">
        <v>3</v>
      </c>
      <c r="AM159" s="82">
        <v>138667</v>
      </c>
      <c r="AN159" s="83">
        <v>163</v>
      </c>
      <c r="AO159" s="63">
        <v>10</v>
      </c>
      <c r="AP159" s="14">
        <v>143990</v>
      </c>
      <c r="AQ159" s="64">
        <v>94</v>
      </c>
      <c r="AR159" s="81">
        <v>7</v>
      </c>
      <c r="AS159" s="82">
        <v>166384</v>
      </c>
      <c r="AT159" s="83">
        <v>81</v>
      </c>
      <c r="AU159" s="63">
        <v>7</v>
      </c>
      <c r="AV159" s="14">
        <v>165029</v>
      </c>
      <c r="AW159" s="64">
        <v>73</v>
      </c>
      <c r="AX159" s="81">
        <v>4</v>
      </c>
      <c r="AY159" s="82">
        <v>136475</v>
      </c>
      <c r="AZ159" s="83">
        <v>94</v>
      </c>
      <c r="BA159" s="63">
        <v>8</v>
      </c>
      <c r="BB159" s="14">
        <v>125613</v>
      </c>
      <c r="BC159" s="64">
        <v>65</v>
      </c>
      <c r="BD159" s="81"/>
      <c r="BE159" s="82"/>
      <c r="BF159" s="83"/>
      <c r="BG159" s="63"/>
      <c r="BI159" s="64"/>
    </row>
    <row r="160" spans="1:61" x14ac:dyDescent="0.2">
      <c r="A160" t="s">
        <v>189</v>
      </c>
      <c r="B160" s="523">
        <v>24</v>
      </c>
      <c r="C160" s="524" t="s">
        <v>4541</v>
      </c>
      <c r="D160" s="525">
        <v>38</v>
      </c>
      <c r="E160" s="135">
        <v>27</v>
      </c>
      <c r="F160" s="499" t="s">
        <v>3782</v>
      </c>
      <c r="G160" s="136">
        <v>35</v>
      </c>
      <c r="H160" s="501">
        <v>30</v>
      </c>
      <c r="I160" s="431" t="s">
        <v>3005</v>
      </c>
      <c r="J160" s="431">
        <v>49</v>
      </c>
      <c r="K160" s="135">
        <v>22</v>
      </c>
      <c r="L160" t="s">
        <v>2246</v>
      </c>
      <c r="M160" s="136">
        <v>44</v>
      </c>
      <c r="N160" s="343">
        <v>27</v>
      </c>
      <c r="O160" s="343" t="s">
        <v>1500</v>
      </c>
      <c r="P160" s="343">
        <v>63</v>
      </c>
      <c r="Q160" s="302">
        <v>22</v>
      </c>
      <c r="R160" s="286" t="s">
        <v>752</v>
      </c>
      <c r="S160" s="303">
        <v>82</v>
      </c>
      <c r="T160" s="82">
        <v>31</v>
      </c>
      <c r="U160" s="292">
        <v>234505</v>
      </c>
      <c r="V160" s="83">
        <v>93</v>
      </c>
      <c r="W160" s="135">
        <v>31</v>
      </c>
      <c r="X160">
        <v>240306</v>
      </c>
      <c r="Y160" s="136">
        <v>126</v>
      </c>
      <c r="Z160" s="145">
        <v>18</v>
      </c>
      <c r="AA160" s="146">
        <v>213597</v>
      </c>
      <c r="AB160" s="147">
        <v>90</v>
      </c>
      <c r="AC160" s="63">
        <v>7</v>
      </c>
      <c r="AD160" s="14">
        <v>341714</v>
      </c>
      <c r="AE160" s="64">
        <v>91</v>
      </c>
      <c r="AF160" s="81">
        <v>12</v>
      </c>
      <c r="AG160" s="82">
        <v>222958</v>
      </c>
      <c r="AH160" s="83">
        <v>54</v>
      </c>
      <c r="AI160" s="63">
        <v>18</v>
      </c>
      <c r="AJ160" s="14">
        <v>186089</v>
      </c>
      <c r="AK160" s="64">
        <v>130</v>
      </c>
      <c r="AL160" s="81">
        <v>20</v>
      </c>
      <c r="AM160" s="82">
        <v>191839</v>
      </c>
      <c r="AN160" s="83">
        <v>117</v>
      </c>
      <c r="AO160" s="63">
        <v>23</v>
      </c>
      <c r="AP160" s="14">
        <v>255526</v>
      </c>
      <c r="AQ160" s="64">
        <v>81</v>
      </c>
      <c r="AR160" s="81">
        <v>18</v>
      </c>
      <c r="AS160" s="82">
        <v>245339</v>
      </c>
      <c r="AT160" s="83">
        <v>77</v>
      </c>
      <c r="AU160" s="63">
        <v>13</v>
      </c>
      <c r="AV160" s="14">
        <v>215514</v>
      </c>
      <c r="AW160" s="64">
        <v>111</v>
      </c>
      <c r="AX160" s="81">
        <v>27</v>
      </c>
      <c r="AY160" s="82">
        <v>178665</v>
      </c>
      <c r="AZ160" s="83">
        <v>67</v>
      </c>
      <c r="BA160" s="63">
        <v>12</v>
      </c>
      <c r="BB160" s="14">
        <v>155217</v>
      </c>
      <c r="BC160" s="64">
        <v>77</v>
      </c>
      <c r="BD160" s="81"/>
      <c r="BE160" s="82"/>
      <c r="BF160" s="83"/>
      <c r="BG160" s="63"/>
      <c r="BI160" s="64"/>
    </row>
    <row r="161" spans="1:61" x14ac:dyDescent="0.2">
      <c r="A161" s="6"/>
      <c r="B161" s="405"/>
      <c r="C161" s="502"/>
      <c r="D161" s="407"/>
      <c r="E161" s="135"/>
      <c r="F161" s="499"/>
      <c r="G161" s="136"/>
      <c r="H161" s="502"/>
      <c r="I161" s="406"/>
      <c r="J161" s="407"/>
      <c r="K161" s="135"/>
      <c r="M161" s="136"/>
      <c r="N161" s="343"/>
      <c r="O161" s="343"/>
      <c r="P161" s="343"/>
      <c r="Q161" s="302"/>
      <c r="R161" s="286"/>
      <c r="S161" s="303"/>
      <c r="T161" s="82"/>
      <c r="U161" s="292"/>
      <c r="V161" s="83"/>
      <c r="W161" s="6"/>
      <c r="X161" s="6"/>
      <c r="Y161" s="223"/>
      <c r="Z161" s="233"/>
      <c r="AA161" s="234"/>
      <c r="AB161" s="235"/>
      <c r="AC161" s="157"/>
      <c r="AD161" s="16"/>
      <c r="AE161" s="158"/>
      <c r="AF161" s="165"/>
      <c r="AG161" s="163"/>
      <c r="AH161" s="166"/>
      <c r="AI161" s="222"/>
      <c r="AJ161" s="6"/>
      <c r="AK161" s="223"/>
      <c r="AL161" s="233"/>
      <c r="AM161" s="234"/>
      <c r="AN161" s="235"/>
      <c r="AO161" s="157"/>
      <c r="AP161" s="16"/>
      <c r="AQ161" s="158"/>
      <c r="AR161" s="81"/>
      <c r="AS161" s="82"/>
      <c r="AT161" s="83"/>
      <c r="AU161" s="135"/>
      <c r="AW161" s="136"/>
      <c r="AX161" s="81"/>
      <c r="AY161" s="82"/>
      <c r="AZ161" s="83"/>
      <c r="BA161" s="63"/>
      <c r="BB161" s="14"/>
      <c r="BC161" s="64"/>
      <c r="BD161" s="81"/>
      <c r="BE161" s="82"/>
      <c r="BF161" s="83"/>
      <c r="BG161" s="63"/>
      <c r="BI161" s="64"/>
    </row>
    <row r="162" spans="1:61" x14ac:dyDescent="0.2">
      <c r="A162" s="6"/>
      <c r="B162" s="405"/>
      <c r="C162" s="502"/>
      <c r="D162" s="407"/>
      <c r="E162" s="135"/>
      <c r="F162" s="499"/>
      <c r="G162" s="136"/>
      <c r="H162" s="502"/>
      <c r="I162" s="406"/>
      <c r="J162" s="407"/>
      <c r="K162" s="135"/>
      <c r="M162" s="136"/>
      <c r="N162" s="343"/>
      <c r="O162" s="343"/>
      <c r="P162" s="343"/>
      <c r="Q162" s="302"/>
      <c r="R162" s="286"/>
      <c r="S162" s="303"/>
      <c r="T162" s="82"/>
      <c r="U162" s="292"/>
      <c r="V162" s="83"/>
      <c r="W162" s="6"/>
      <c r="X162" s="6"/>
      <c r="Y162" s="223"/>
      <c r="Z162" s="233"/>
      <c r="AA162" s="234"/>
      <c r="AB162" s="235"/>
      <c r="AC162" s="157"/>
      <c r="AD162" s="16"/>
      <c r="AE162" s="158"/>
      <c r="AF162" s="165"/>
      <c r="AG162" s="163"/>
      <c r="AH162" s="166"/>
      <c r="AI162" s="222"/>
      <c r="AJ162" s="6"/>
      <c r="AK162" s="223"/>
      <c r="AL162" s="233"/>
      <c r="AM162" s="234"/>
      <c r="AN162" s="235"/>
      <c r="AO162" s="157"/>
      <c r="AP162" s="16"/>
      <c r="AQ162" s="158"/>
      <c r="AR162" s="81"/>
      <c r="AS162" s="82"/>
      <c r="AT162" s="83"/>
      <c r="AU162" s="135"/>
      <c r="AW162" s="136"/>
      <c r="AX162" s="81"/>
      <c r="AY162" s="82"/>
      <c r="AZ162" s="83"/>
      <c r="BA162" s="63"/>
      <c r="BB162" s="14"/>
      <c r="BC162" s="64"/>
      <c r="BD162" s="81"/>
      <c r="BE162" s="82"/>
      <c r="BF162" s="83"/>
      <c r="BG162" s="63"/>
      <c r="BI162" s="64"/>
    </row>
    <row r="163" spans="1:61" x14ac:dyDescent="0.2">
      <c r="A163" s="21" t="s">
        <v>123</v>
      </c>
      <c r="B163" s="405"/>
      <c r="C163" s="502"/>
      <c r="D163" s="407"/>
      <c r="E163" s="135"/>
      <c r="F163" s="499"/>
      <c r="G163" s="136"/>
      <c r="H163" s="502"/>
      <c r="I163" s="406"/>
      <c r="J163" s="407"/>
      <c r="K163" s="135"/>
      <c r="M163" s="136"/>
      <c r="N163" s="343"/>
      <c r="O163" s="343"/>
      <c r="P163" s="343"/>
      <c r="Q163" s="302"/>
      <c r="R163" s="286"/>
      <c r="S163" s="303"/>
      <c r="T163" s="88"/>
      <c r="U163" s="294"/>
      <c r="V163" s="89"/>
      <c r="W163" s="100"/>
      <c r="X163" s="21"/>
      <c r="Y163" s="101"/>
      <c r="Z163" s="126"/>
      <c r="AA163" s="127"/>
      <c r="AB163" s="128"/>
      <c r="AC163" s="67"/>
      <c r="AD163" s="3"/>
      <c r="AE163" s="68"/>
      <c r="AF163" s="87"/>
      <c r="AG163" s="88"/>
      <c r="AH163" s="89"/>
      <c r="AI163" s="107"/>
      <c r="AJ163" s="7"/>
      <c r="AK163" s="108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14"/>
      <c r="AY163" s="115"/>
      <c r="AZ163" s="116"/>
      <c r="BA163" s="107"/>
      <c r="BB163" s="7"/>
      <c r="BC163" s="108"/>
      <c r="BD163" s="114"/>
      <c r="BE163" s="115"/>
      <c r="BF163" s="116"/>
      <c r="BG163" s="63"/>
      <c r="BI163" s="64"/>
    </row>
    <row r="164" spans="1:61" x14ac:dyDescent="0.2">
      <c r="A164" s="19">
        <f ca="1">TODAY()</f>
        <v>44208</v>
      </c>
      <c r="B164" s="477">
        <v>2020</v>
      </c>
      <c r="C164" s="500"/>
      <c r="D164" s="348"/>
      <c r="E164" s="457">
        <v>2019</v>
      </c>
      <c r="F164" s="503"/>
      <c r="G164" s="458"/>
      <c r="H164" s="500">
        <v>2018</v>
      </c>
      <c r="I164" s="347"/>
      <c r="J164" s="348"/>
      <c r="K164" s="457">
        <v>2017</v>
      </c>
      <c r="L164" s="4"/>
      <c r="M164" s="458"/>
      <c r="N164" s="347">
        <v>2016</v>
      </c>
      <c r="O164" s="347"/>
      <c r="P164" s="348"/>
      <c r="Q164" s="297">
        <v>2015</v>
      </c>
      <c r="R164" s="297"/>
      <c r="S164" s="310"/>
      <c r="T164" s="88">
        <v>2014</v>
      </c>
      <c r="U164" s="294"/>
      <c r="V164" s="89"/>
      <c r="W164" s="67">
        <v>2013</v>
      </c>
      <c r="X164" s="3"/>
      <c r="Y164" s="68"/>
      <c r="Z164" s="87">
        <v>2012</v>
      </c>
      <c r="AA164" s="88"/>
      <c r="AB164" s="89"/>
      <c r="AC164" s="67">
        <v>2011</v>
      </c>
      <c r="AD164" s="3"/>
      <c r="AE164" s="68"/>
      <c r="AF164" s="87">
        <v>2010</v>
      </c>
      <c r="AG164" s="88"/>
      <c r="AH164" s="89"/>
      <c r="AI164" s="67">
        <v>2009</v>
      </c>
      <c r="AJ164" s="3"/>
      <c r="AK164" s="68"/>
      <c r="AL164" s="87">
        <v>2008</v>
      </c>
      <c r="AM164" s="88"/>
      <c r="AN164" s="89"/>
      <c r="AO164" s="67">
        <v>2007</v>
      </c>
      <c r="AP164" s="3"/>
      <c r="AQ164" s="68"/>
      <c r="AR164" s="87">
        <v>2006</v>
      </c>
      <c r="AS164" s="88"/>
      <c r="AT164" s="89"/>
      <c r="AU164" s="67">
        <v>2005</v>
      </c>
      <c r="AV164" s="3"/>
      <c r="AW164" s="68"/>
      <c r="AX164" s="120">
        <v>2004</v>
      </c>
      <c r="AY164" s="121"/>
      <c r="AZ164" s="122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20"/>
      <c r="B165" s="477" t="s">
        <v>262</v>
      </c>
      <c r="C165" s="500" t="s">
        <v>263</v>
      </c>
      <c r="D165" s="348" t="s">
        <v>264</v>
      </c>
      <c r="E165" s="457" t="s">
        <v>262</v>
      </c>
      <c r="F165" s="503" t="s">
        <v>263</v>
      </c>
      <c r="G165" s="458" t="s">
        <v>264</v>
      </c>
      <c r="H165" s="500"/>
      <c r="I165" s="347"/>
      <c r="J165" s="348"/>
      <c r="K165" s="457"/>
      <c r="L165" s="4"/>
      <c r="M165" s="458"/>
      <c r="N165" s="231" t="s">
        <v>262</v>
      </c>
      <c r="O165" s="231" t="s">
        <v>263</v>
      </c>
      <c r="P165" s="232" t="s">
        <v>264</v>
      </c>
      <c r="Q165" s="297"/>
      <c r="R165" s="297"/>
      <c r="S165" s="310"/>
      <c r="T165" s="73" t="s">
        <v>262</v>
      </c>
      <c r="U165" s="289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239" t="s">
        <v>262</v>
      </c>
      <c r="AD165" s="240" t="s">
        <v>263</v>
      </c>
      <c r="AE165" s="241" t="s">
        <v>264</v>
      </c>
      <c r="AF165" s="242" t="s">
        <v>262</v>
      </c>
      <c r="AG165" s="243" t="s">
        <v>263</v>
      </c>
      <c r="AH165" s="244" t="s">
        <v>264</v>
      </c>
      <c r="AI165" s="239" t="s">
        <v>262</v>
      </c>
      <c r="AJ165" s="240" t="s">
        <v>263</v>
      </c>
      <c r="AK165" s="241" t="s">
        <v>264</v>
      </c>
      <c r="AL165" s="242" t="s">
        <v>262</v>
      </c>
      <c r="AM165" s="243" t="s">
        <v>263</v>
      </c>
      <c r="AN165" s="244" t="s">
        <v>264</v>
      </c>
      <c r="AO165" s="239" t="s">
        <v>262</v>
      </c>
      <c r="AP165" s="240" t="s">
        <v>263</v>
      </c>
      <c r="AQ165" s="241" t="s">
        <v>264</v>
      </c>
      <c r="AR165" s="242" t="s">
        <v>262</v>
      </c>
      <c r="AS165" s="243" t="s">
        <v>263</v>
      </c>
      <c r="AT165" s="244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34" t="s">
        <v>52</v>
      </c>
      <c r="B166" s="436">
        <v>1452</v>
      </c>
      <c r="C166" s="550" t="s">
        <v>4565</v>
      </c>
      <c r="D166" s="551">
        <v>79</v>
      </c>
      <c r="E166" s="255">
        <v>1431</v>
      </c>
      <c r="F166" s="35" t="s">
        <v>3805</v>
      </c>
      <c r="G166" s="256">
        <v>66</v>
      </c>
      <c r="H166" s="437">
        <v>1399</v>
      </c>
      <c r="I166" s="437" t="s">
        <v>3028</v>
      </c>
      <c r="J166" s="438">
        <v>81</v>
      </c>
      <c r="K166" s="255">
        <v>1500</v>
      </c>
      <c r="L166" s="35" t="s">
        <v>2270</v>
      </c>
      <c r="M166" s="256">
        <v>97</v>
      </c>
      <c r="N166" s="231">
        <v>1398</v>
      </c>
      <c r="O166" s="231" t="s">
        <v>1524</v>
      </c>
      <c r="P166" s="232">
        <v>125</v>
      </c>
      <c r="Q166" s="307">
        <v>1319</v>
      </c>
      <c r="R166" s="308">
        <v>251490</v>
      </c>
      <c r="S166" s="309">
        <v>140</v>
      </c>
      <c r="T166" s="76">
        <v>1103</v>
      </c>
      <c r="U166" s="290">
        <v>245293</v>
      </c>
      <c r="V166" s="77">
        <v>154</v>
      </c>
      <c r="W166" s="255">
        <v>1102</v>
      </c>
      <c r="X166" s="35">
        <v>229714</v>
      </c>
      <c r="Y166" s="256">
        <v>159</v>
      </c>
      <c r="Z166" s="224">
        <v>960</v>
      </c>
      <c r="AA166" s="225">
        <v>233363</v>
      </c>
      <c r="AB166" s="226">
        <v>164</v>
      </c>
      <c r="AC166" s="90">
        <v>780</v>
      </c>
      <c r="AD166" s="28">
        <v>220118</v>
      </c>
      <c r="AE166" s="91">
        <v>186</v>
      </c>
      <c r="AF166" s="96">
        <v>782</v>
      </c>
      <c r="AG166" s="95">
        <v>247631</v>
      </c>
      <c r="AH166" s="97">
        <v>168</v>
      </c>
      <c r="AI166" s="90">
        <v>693</v>
      </c>
      <c r="AJ166" s="28">
        <v>240194</v>
      </c>
      <c r="AK166" s="91">
        <v>162</v>
      </c>
      <c r="AL166" s="96">
        <v>783</v>
      </c>
      <c r="AM166" s="95">
        <v>281121</v>
      </c>
      <c r="AN166" s="97">
        <v>148</v>
      </c>
      <c r="AO166" s="90">
        <v>1130</v>
      </c>
      <c r="AP166" s="28">
        <v>303892</v>
      </c>
      <c r="AQ166" s="91">
        <v>132</v>
      </c>
      <c r="AR166" s="96">
        <v>1296</v>
      </c>
      <c r="AS166" s="95">
        <v>301340</v>
      </c>
      <c r="AT166" s="97">
        <v>115</v>
      </c>
      <c r="AU166" s="90">
        <v>1539</v>
      </c>
      <c r="AV166" s="28">
        <v>259686</v>
      </c>
      <c r="AW166" s="91">
        <v>103</v>
      </c>
      <c r="AX166" s="96">
        <v>1486</v>
      </c>
      <c r="AY166" s="95">
        <v>232171</v>
      </c>
      <c r="AZ166" s="97">
        <v>110</v>
      </c>
      <c r="BA166" s="90">
        <v>1393</v>
      </c>
      <c r="BB166" s="28">
        <v>211094</v>
      </c>
      <c r="BC166" s="91">
        <v>112</v>
      </c>
      <c r="BD166" s="96">
        <v>1266</v>
      </c>
      <c r="BE166" s="95">
        <v>196079</v>
      </c>
      <c r="BF166" s="97">
        <v>132</v>
      </c>
      <c r="BG166" s="90">
        <v>1083</v>
      </c>
      <c r="BH166" s="47">
        <v>198050</v>
      </c>
      <c r="BI166" s="60">
        <v>125</v>
      </c>
    </row>
    <row r="167" spans="1:61" x14ac:dyDescent="0.2">
      <c r="A167" s="11" t="s">
        <v>53</v>
      </c>
      <c r="B167" s="430">
        <v>63</v>
      </c>
      <c r="C167" s="524" t="s">
        <v>4543</v>
      </c>
      <c r="D167" s="525">
        <v>43</v>
      </c>
      <c r="E167" s="135">
        <v>67</v>
      </c>
      <c r="F167" s="499" t="s">
        <v>3784</v>
      </c>
      <c r="G167" s="136">
        <v>58</v>
      </c>
      <c r="H167" s="501">
        <v>83</v>
      </c>
      <c r="I167" s="431" t="s">
        <v>3007</v>
      </c>
      <c r="J167" s="431">
        <v>51</v>
      </c>
      <c r="K167" s="135">
        <v>93</v>
      </c>
      <c r="L167" t="s">
        <v>2248</v>
      </c>
      <c r="M167" s="136">
        <v>68</v>
      </c>
      <c r="N167" s="343">
        <v>59</v>
      </c>
      <c r="O167" s="343" t="s">
        <v>1502</v>
      </c>
      <c r="P167" s="343">
        <v>130</v>
      </c>
      <c r="Q167" s="302">
        <v>66</v>
      </c>
      <c r="R167" s="286" t="s">
        <v>753</v>
      </c>
      <c r="S167" s="303">
        <v>128</v>
      </c>
      <c r="T167" s="82">
        <v>47</v>
      </c>
      <c r="U167" s="292">
        <v>169046</v>
      </c>
      <c r="V167" s="83">
        <v>123</v>
      </c>
      <c r="W167" s="220">
        <v>61</v>
      </c>
      <c r="X167" s="11">
        <v>140040</v>
      </c>
      <c r="Y167" s="221">
        <v>135</v>
      </c>
      <c r="Z167" s="227">
        <v>62</v>
      </c>
      <c r="AA167" s="228">
        <v>140798</v>
      </c>
      <c r="AB167" s="229">
        <v>119</v>
      </c>
      <c r="AC167" s="61">
        <v>39</v>
      </c>
      <c r="AD167" s="13">
        <v>127353</v>
      </c>
      <c r="AE167" s="62">
        <v>158</v>
      </c>
      <c r="AF167" s="78">
        <v>42</v>
      </c>
      <c r="AG167" s="79">
        <v>108055</v>
      </c>
      <c r="AH167" s="80">
        <v>89</v>
      </c>
      <c r="AI167" s="61">
        <v>45</v>
      </c>
      <c r="AJ167" s="13">
        <v>139920</v>
      </c>
      <c r="AK167" s="62">
        <v>144</v>
      </c>
      <c r="AL167" s="78">
        <v>56</v>
      </c>
      <c r="AM167" s="79">
        <v>153384</v>
      </c>
      <c r="AN167" s="80">
        <v>124</v>
      </c>
      <c r="AO167" s="63">
        <v>55</v>
      </c>
      <c r="AP167" s="14">
        <v>161785</v>
      </c>
      <c r="AQ167" s="64">
        <v>115</v>
      </c>
      <c r="AR167" s="78">
        <v>84</v>
      </c>
      <c r="AS167" s="79">
        <v>173415</v>
      </c>
      <c r="AT167" s="80">
        <v>117</v>
      </c>
      <c r="AU167" s="63">
        <v>93</v>
      </c>
      <c r="AV167" s="14">
        <v>172936</v>
      </c>
      <c r="AW167" s="64">
        <v>100</v>
      </c>
      <c r="AX167" s="81">
        <v>109</v>
      </c>
      <c r="AY167" s="82">
        <v>148626</v>
      </c>
      <c r="AZ167" s="83">
        <v>87</v>
      </c>
      <c r="BA167" s="63">
        <v>92</v>
      </c>
      <c r="BB167" s="14">
        <v>168417</v>
      </c>
      <c r="BC167" s="64">
        <v>138</v>
      </c>
      <c r="BD167" s="81">
        <v>89</v>
      </c>
      <c r="BE167" s="82">
        <v>130554</v>
      </c>
      <c r="BF167" s="83">
        <v>317</v>
      </c>
      <c r="BG167" s="63">
        <v>71</v>
      </c>
      <c r="BH167" s="14">
        <v>119216</v>
      </c>
      <c r="BI167" s="64">
        <v>193</v>
      </c>
    </row>
    <row r="168" spans="1:61" x14ac:dyDescent="0.2">
      <c r="A168" s="11" t="s">
        <v>247</v>
      </c>
      <c r="B168" s="523">
        <v>38</v>
      </c>
      <c r="C168" s="524" t="s">
        <v>4544</v>
      </c>
      <c r="D168" s="525">
        <v>41</v>
      </c>
      <c r="E168" s="135">
        <v>19</v>
      </c>
      <c r="F168" s="499" t="s">
        <v>3785</v>
      </c>
      <c r="G168" s="136">
        <v>59</v>
      </c>
      <c r="H168" s="501">
        <v>27</v>
      </c>
      <c r="I168" s="431" t="s">
        <v>3008</v>
      </c>
      <c r="J168" s="431">
        <v>33</v>
      </c>
      <c r="K168" s="135">
        <v>31</v>
      </c>
      <c r="L168" t="s">
        <v>2249</v>
      </c>
      <c r="M168" s="136">
        <v>124</v>
      </c>
      <c r="N168" s="343">
        <v>23</v>
      </c>
      <c r="O168" s="343" t="s">
        <v>1503</v>
      </c>
      <c r="P168" s="343">
        <v>128</v>
      </c>
      <c r="Q168" s="302">
        <v>29</v>
      </c>
      <c r="R168" s="286" t="s">
        <v>754</v>
      </c>
      <c r="S168" s="303">
        <v>136</v>
      </c>
      <c r="T168" s="82">
        <v>19</v>
      </c>
      <c r="U168" s="292">
        <v>153127</v>
      </c>
      <c r="V168" s="83">
        <v>143</v>
      </c>
      <c r="W168" s="220">
        <v>17</v>
      </c>
      <c r="X168" s="11">
        <v>130785</v>
      </c>
      <c r="Y168" s="221">
        <v>165</v>
      </c>
      <c r="Z168" s="227">
        <v>17</v>
      </c>
      <c r="AA168" s="228">
        <v>142617</v>
      </c>
      <c r="AB168" s="229">
        <v>206</v>
      </c>
      <c r="AC168" s="61">
        <v>22</v>
      </c>
      <c r="AD168" s="13">
        <v>169191</v>
      </c>
      <c r="AE168" s="62">
        <v>238</v>
      </c>
      <c r="AF168" s="78">
        <v>23</v>
      </c>
      <c r="AG168" s="79">
        <v>113140</v>
      </c>
      <c r="AH168" s="80">
        <v>98</v>
      </c>
      <c r="AI168" s="61">
        <v>24</v>
      </c>
      <c r="AJ168" s="13">
        <v>122977</v>
      </c>
      <c r="AK168" s="62">
        <v>106</v>
      </c>
      <c r="AL168" s="78">
        <v>15</v>
      </c>
      <c r="AM168" s="79">
        <v>197119</v>
      </c>
      <c r="AN168" s="80">
        <v>180</v>
      </c>
      <c r="AO168" s="63">
        <v>18</v>
      </c>
      <c r="AP168" s="14">
        <v>157884</v>
      </c>
      <c r="AQ168" s="64">
        <v>162</v>
      </c>
      <c r="AR168" s="78">
        <v>26</v>
      </c>
      <c r="AS168" s="79">
        <v>171056</v>
      </c>
      <c r="AT168" s="80">
        <v>63</v>
      </c>
      <c r="AU168" s="63">
        <v>34</v>
      </c>
      <c r="AV168" s="14">
        <v>195444</v>
      </c>
      <c r="AW168" s="64">
        <v>85</v>
      </c>
      <c r="AX168" s="81">
        <v>27</v>
      </c>
      <c r="AY168" s="82">
        <v>191131</v>
      </c>
      <c r="AZ168" s="83">
        <v>87</v>
      </c>
      <c r="BA168" s="63">
        <v>33</v>
      </c>
      <c r="BB168" s="14">
        <v>151115</v>
      </c>
      <c r="BC168" s="64">
        <v>76</v>
      </c>
      <c r="BD168" s="81"/>
      <c r="BE168" s="82"/>
      <c r="BF168" s="83"/>
      <c r="BG168" s="63"/>
      <c r="BI168" s="64"/>
    </row>
    <row r="169" spans="1:61" x14ac:dyDescent="0.2">
      <c r="A169" s="11" t="s">
        <v>54</v>
      </c>
      <c r="B169" s="523">
        <v>179</v>
      </c>
      <c r="C169" s="524" t="s">
        <v>4545</v>
      </c>
      <c r="D169" s="525">
        <v>69</v>
      </c>
      <c r="E169" s="135">
        <v>173</v>
      </c>
      <c r="F169" s="499" t="s">
        <v>3786</v>
      </c>
      <c r="G169" s="136">
        <v>74</v>
      </c>
      <c r="H169" s="501">
        <v>189</v>
      </c>
      <c r="I169" s="431" t="s">
        <v>3009</v>
      </c>
      <c r="J169" s="431">
        <v>73</v>
      </c>
      <c r="K169" s="135">
        <v>190</v>
      </c>
      <c r="L169" t="s">
        <v>2250</v>
      </c>
      <c r="M169" s="136">
        <v>93</v>
      </c>
      <c r="N169" s="343">
        <v>152</v>
      </c>
      <c r="O169" s="343" t="s">
        <v>1504</v>
      </c>
      <c r="P169" s="343">
        <v>109</v>
      </c>
      <c r="Q169" s="302">
        <v>193</v>
      </c>
      <c r="R169" s="286" t="s">
        <v>755</v>
      </c>
      <c r="S169" s="303">
        <v>143</v>
      </c>
      <c r="T169" s="82">
        <v>158</v>
      </c>
      <c r="U169" s="292">
        <v>179447</v>
      </c>
      <c r="V169" s="83">
        <v>167</v>
      </c>
      <c r="W169" s="220">
        <v>152</v>
      </c>
      <c r="X169" s="11">
        <v>188230</v>
      </c>
      <c r="Y169" s="221">
        <v>212</v>
      </c>
      <c r="Z169" s="227">
        <v>137</v>
      </c>
      <c r="AA169" s="228">
        <v>162037</v>
      </c>
      <c r="AB169" s="229">
        <v>167</v>
      </c>
      <c r="AC169" s="61">
        <v>151</v>
      </c>
      <c r="AD169" s="13">
        <v>156524</v>
      </c>
      <c r="AE169" s="62">
        <v>211</v>
      </c>
      <c r="AF169" s="78">
        <v>128</v>
      </c>
      <c r="AG169" s="79">
        <v>158040</v>
      </c>
      <c r="AH169" s="80">
        <v>180</v>
      </c>
      <c r="AI169" s="61">
        <v>117</v>
      </c>
      <c r="AJ169" s="13">
        <v>202483</v>
      </c>
      <c r="AK169" s="62">
        <v>166</v>
      </c>
      <c r="AL169" s="78">
        <v>117</v>
      </c>
      <c r="AM169" s="79">
        <v>216928</v>
      </c>
      <c r="AN169" s="80">
        <v>151</v>
      </c>
      <c r="AO169" s="63">
        <v>166</v>
      </c>
      <c r="AP169" s="14">
        <v>279688</v>
      </c>
      <c r="AQ169" s="64">
        <v>118</v>
      </c>
      <c r="AR169" s="78">
        <v>196</v>
      </c>
      <c r="AS169" s="79">
        <v>278443</v>
      </c>
      <c r="AT169" s="80">
        <v>93</v>
      </c>
      <c r="AU169" s="63">
        <v>227</v>
      </c>
      <c r="AV169" s="14">
        <v>221829</v>
      </c>
      <c r="AW169" s="64">
        <v>74</v>
      </c>
      <c r="AX169" s="81">
        <v>223</v>
      </c>
      <c r="AY169" s="82">
        <v>179915</v>
      </c>
      <c r="AZ169" s="83">
        <v>89</v>
      </c>
      <c r="BA169" s="63">
        <v>216</v>
      </c>
      <c r="BB169" s="14">
        <v>178637</v>
      </c>
      <c r="BC169" s="64">
        <v>90</v>
      </c>
      <c r="BD169" s="81">
        <v>194</v>
      </c>
      <c r="BE169" s="82">
        <v>165068</v>
      </c>
      <c r="BF169" s="83">
        <v>99</v>
      </c>
      <c r="BG169" s="63">
        <v>202</v>
      </c>
      <c r="BH169" s="14">
        <v>175134</v>
      </c>
      <c r="BI169" s="64">
        <v>103</v>
      </c>
    </row>
    <row r="170" spans="1:61" x14ac:dyDescent="0.2">
      <c r="A170" s="11" t="s">
        <v>55</v>
      </c>
      <c r="B170" s="523">
        <v>77</v>
      </c>
      <c r="C170" s="524" t="s">
        <v>4546</v>
      </c>
      <c r="D170" s="525">
        <v>53</v>
      </c>
      <c r="E170" s="135">
        <v>90</v>
      </c>
      <c r="F170" s="499" t="s">
        <v>3787</v>
      </c>
      <c r="G170" s="136">
        <v>46</v>
      </c>
      <c r="H170" s="501">
        <v>107</v>
      </c>
      <c r="I170" s="431" t="s">
        <v>3010</v>
      </c>
      <c r="J170" s="431">
        <v>44</v>
      </c>
      <c r="K170" s="135">
        <v>95</v>
      </c>
      <c r="L170" t="s">
        <v>2251</v>
      </c>
      <c r="M170" s="136">
        <v>76</v>
      </c>
      <c r="N170" s="343">
        <v>113</v>
      </c>
      <c r="O170" s="343" t="s">
        <v>1505</v>
      </c>
      <c r="P170" s="343">
        <v>90</v>
      </c>
      <c r="Q170" s="302">
        <v>86</v>
      </c>
      <c r="R170" s="286" t="s">
        <v>756</v>
      </c>
      <c r="S170" s="303">
        <v>98</v>
      </c>
      <c r="T170" s="82">
        <v>90</v>
      </c>
      <c r="U170" s="292">
        <v>260621</v>
      </c>
      <c r="V170" s="83">
        <v>106</v>
      </c>
      <c r="W170" s="220">
        <v>88</v>
      </c>
      <c r="X170" s="11">
        <v>277340</v>
      </c>
      <c r="Y170" s="221">
        <v>88</v>
      </c>
      <c r="Z170" s="227">
        <v>71</v>
      </c>
      <c r="AA170" s="228">
        <v>195387</v>
      </c>
      <c r="AB170" s="229">
        <v>112</v>
      </c>
      <c r="AC170" s="61">
        <v>44</v>
      </c>
      <c r="AD170" s="13">
        <v>219234</v>
      </c>
      <c r="AE170" s="62">
        <v>112</v>
      </c>
      <c r="AF170" s="78">
        <v>71</v>
      </c>
      <c r="AG170" s="79">
        <v>267847</v>
      </c>
      <c r="AH170" s="80">
        <v>114</v>
      </c>
      <c r="AI170" s="61">
        <v>48</v>
      </c>
      <c r="AJ170" s="13">
        <v>213936</v>
      </c>
      <c r="AK170" s="62">
        <v>142</v>
      </c>
      <c r="AL170" s="78">
        <v>53</v>
      </c>
      <c r="AM170" s="79">
        <v>228111</v>
      </c>
      <c r="AN170" s="80">
        <v>115</v>
      </c>
      <c r="AO170" s="63">
        <v>80</v>
      </c>
      <c r="AP170" s="14">
        <v>292603108</v>
      </c>
      <c r="AQ170" s="64"/>
      <c r="AR170" s="78">
        <v>68</v>
      </c>
      <c r="AS170" s="79">
        <v>308954</v>
      </c>
      <c r="AT170" s="80">
        <v>70</v>
      </c>
      <c r="AU170" s="63">
        <v>82</v>
      </c>
      <c r="AV170" s="14">
        <v>290804</v>
      </c>
      <c r="AW170" s="64">
        <v>75</v>
      </c>
      <c r="AX170" s="81">
        <v>108</v>
      </c>
      <c r="AY170" s="82">
        <v>274215</v>
      </c>
      <c r="AZ170" s="83">
        <v>86</v>
      </c>
      <c r="BA170" s="63">
        <v>91</v>
      </c>
      <c r="BB170" s="14">
        <v>222179</v>
      </c>
      <c r="BC170" s="64">
        <v>106</v>
      </c>
      <c r="BD170" s="81">
        <v>78</v>
      </c>
      <c r="BE170" s="82">
        <v>218049</v>
      </c>
      <c r="BF170" s="83">
        <v>72</v>
      </c>
      <c r="BG170" s="63">
        <v>70</v>
      </c>
      <c r="BH170" s="14">
        <v>227143</v>
      </c>
      <c r="BI170" s="64">
        <v>87</v>
      </c>
    </row>
    <row r="171" spans="1:61" x14ac:dyDescent="0.2">
      <c r="A171" s="11" t="s">
        <v>56</v>
      </c>
      <c r="B171" s="523">
        <v>109</v>
      </c>
      <c r="C171" s="524" t="s">
        <v>4547</v>
      </c>
      <c r="D171" s="525">
        <v>54</v>
      </c>
      <c r="E171" s="135">
        <v>123</v>
      </c>
      <c r="F171" s="499" t="s">
        <v>3788</v>
      </c>
      <c r="G171" s="136">
        <v>45</v>
      </c>
      <c r="H171" s="501">
        <v>113</v>
      </c>
      <c r="I171" s="431" t="s">
        <v>3011</v>
      </c>
      <c r="J171" s="431">
        <v>53</v>
      </c>
      <c r="K171" s="135">
        <v>115</v>
      </c>
      <c r="L171" t="s">
        <v>2252</v>
      </c>
      <c r="M171" s="136">
        <v>67</v>
      </c>
      <c r="N171" s="343">
        <v>142</v>
      </c>
      <c r="O171" s="343" t="s">
        <v>1506</v>
      </c>
      <c r="P171" s="343">
        <v>92</v>
      </c>
      <c r="Q171" s="302">
        <v>117</v>
      </c>
      <c r="R171" s="286" t="s">
        <v>757</v>
      </c>
      <c r="S171" s="303">
        <v>105</v>
      </c>
      <c r="T171" s="82">
        <v>79</v>
      </c>
      <c r="U171" s="292">
        <v>153518</v>
      </c>
      <c r="V171" s="83">
        <v>104</v>
      </c>
      <c r="W171" s="220">
        <v>94</v>
      </c>
      <c r="X171" s="11">
        <v>148950</v>
      </c>
      <c r="Y171" s="221">
        <v>137</v>
      </c>
      <c r="Z171" s="227">
        <v>74</v>
      </c>
      <c r="AA171" s="228">
        <v>147139</v>
      </c>
      <c r="AB171" s="229">
        <v>159</v>
      </c>
      <c r="AC171" s="61">
        <v>65</v>
      </c>
      <c r="AD171" s="13">
        <v>140259</v>
      </c>
      <c r="AE171" s="62">
        <v>151</v>
      </c>
      <c r="AF171" s="78">
        <v>66</v>
      </c>
      <c r="AG171" s="79">
        <v>157397</v>
      </c>
      <c r="AH171" s="80">
        <v>137</v>
      </c>
      <c r="AI171" s="61">
        <v>67</v>
      </c>
      <c r="AJ171" s="13">
        <v>165505</v>
      </c>
      <c r="AK171" s="62">
        <v>1146</v>
      </c>
      <c r="AL171" s="78">
        <v>91</v>
      </c>
      <c r="AM171" s="79">
        <v>182129</v>
      </c>
      <c r="AN171" s="80">
        <v>188</v>
      </c>
      <c r="AO171" s="63">
        <v>105</v>
      </c>
      <c r="AP171" s="14">
        <v>182335</v>
      </c>
      <c r="AQ171" s="64">
        <v>212</v>
      </c>
      <c r="AR171" s="78">
        <v>132</v>
      </c>
      <c r="AS171" s="79">
        <v>193321</v>
      </c>
      <c r="AT171" s="80">
        <v>157</v>
      </c>
      <c r="AU171" s="63">
        <v>143</v>
      </c>
      <c r="AV171" s="14">
        <v>178565</v>
      </c>
      <c r="AW171" s="64">
        <v>133</v>
      </c>
      <c r="AX171" s="81">
        <v>136</v>
      </c>
      <c r="AY171" s="82">
        <v>163892</v>
      </c>
      <c r="AZ171" s="83">
        <v>172</v>
      </c>
      <c r="BA171" s="63">
        <v>117</v>
      </c>
      <c r="BB171" s="14">
        <v>156109</v>
      </c>
      <c r="BC171" s="64">
        <v>39</v>
      </c>
      <c r="BD171" s="81">
        <v>87</v>
      </c>
      <c r="BE171" s="82">
        <v>135523</v>
      </c>
      <c r="BF171" s="83">
        <v>107</v>
      </c>
      <c r="BG171" s="63">
        <v>71</v>
      </c>
      <c r="BH171" s="14">
        <v>127683</v>
      </c>
      <c r="BI171" s="64">
        <v>109</v>
      </c>
    </row>
    <row r="172" spans="1:61" x14ac:dyDescent="0.2">
      <c r="A172" s="11" t="s">
        <v>57</v>
      </c>
      <c r="B172" s="523">
        <v>126</v>
      </c>
      <c r="C172" s="524" t="s">
        <v>4548</v>
      </c>
      <c r="D172" s="525">
        <v>100</v>
      </c>
      <c r="E172" s="135">
        <v>114</v>
      </c>
      <c r="F172" s="499" t="s">
        <v>3789</v>
      </c>
      <c r="G172" s="136">
        <v>82</v>
      </c>
      <c r="H172" s="501">
        <v>87</v>
      </c>
      <c r="I172" s="431" t="s">
        <v>3012</v>
      </c>
      <c r="J172" s="431">
        <v>87</v>
      </c>
      <c r="K172" s="135">
        <v>95</v>
      </c>
      <c r="L172" t="s">
        <v>2253</v>
      </c>
      <c r="M172" s="136">
        <v>126</v>
      </c>
      <c r="N172" s="343">
        <v>116</v>
      </c>
      <c r="O172" s="343" t="s">
        <v>1507</v>
      </c>
      <c r="P172" s="343">
        <v>169</v>
      </c>
      <c r="Q172" s="302">
        <v>83</v>
      </c>
      <c r="R172" s="286" t="s">
        <v>758</v>
      </c>
      <c r="S172" s="303">
        <v>144</v>
      </c>
      <c r="T172" s="82">
        <v>72</v>
      </c>
      <c r="U172" s="292">
        <v>378360</v>
      </c>
      <c r="V172" s="83">
        <v>203</v>
      </c>
      <c r="W172" s="220">
        <v>67</v>
      </c>
      <c r="X172" s="11">
        <v>357525</v>
      </c>
      <c r="Y172" s="221">
        <v>187</v>
      </c>
      <c r="Z172" s="227">
        <v>72</v>
      </c>
      <c r="AA172" s="228">
        <v>362682</v>
      </c>
      <c r="AB172" s="229">
        <v>162</v>
      </c>
      <c r="AC172" s="61">
        <v>49</v>
      </c>
      <c r="AD172" s="13">
        <v>357122</v>
      </c>
      <c r="AE172" s="62">
        <v>190</v>
      </c>
      <c r="AF172" s="78">
        <v>46</v>
      </c>
      <c r="AG172" s="79">
        <v>534133</v>
      </c>
      <c r="AH172" s="80">
        <v>179</v>
      </c>
      <c r="AI172" s="61">
        <v>42</v>
      </c>
      <c r="AJ172" s="13">
        <v>453930</v>
      </c>
      <c r="AK172" s="62">
        <v>198</v>
      </c>
      <c r="AL172" s="78">
        <v>40</v>
      </c>
      <c r="AM172" s="79">
        <v>610860</v>
      </c>
      <c r="AN172" s="80">
        <v>119</v>
      </c>
      <c r="AO172" s="63">
        <v>68</v>
      </c>
      <c r="AP172" s="14">
        <v>448239</v>
      </c>
      <c r="AQ172" s="64">
        <v>127</v>
      </c>
      <c r="AR172" s="78">
        <v>86</v>
      </c>
      <c r="AS172" s="79">
        <v>473432</v>
      </c>
      <c r="AT172" s="80">
        <v>97</v>
      </c>
      <c r="AU172" s="63">
        <v>78</v>
      </c>
      <c r="AV172" s="14">
        <v>387057</v>
      </c>
      <c r="AW172" s="64">
        <v>58</v>
      </c>
      <c r="AX172" s="81">
        <v>78</v>
      </c>
      <c r="AY172" s="82">
        <v>342006</v>
      </c>
      <c r="AZ172" s="83">
        <v>127</v>
      </c>
      <c r="BA172" s="63">
        <v>91</v>
      </c>
      <c r="BB172" s="14">
        <v>275238</v>
      </c>
      <c r="BC172" s="64">
        <v>96</v>
      </c>
      <c r="BD172" s="81">
        <v>78</v>
      </c>
      <c r="BE172" s="82">
        <v>250029</v>
      </c>
      <c r="BF172" s="83">
        <v>189</v>
      </c>
      <c r="BG172" s="63">
        <v>65</v>
      </c>
      <c r="BH172" s="14">
        <v>320782</v>
      </c>
      <c r="BI172" s="64">
        <v>159</v>
      </c>
    </row>
    <row r="173" spans="1:61" x14ac:dyDescent="0.2">
      <c r="A173" s="11" t="s">
        <v>58</v>
      </c>
      <c r="B173" s="523">
        <v>137</v>
      </c>
      <c r="C173" s="524" t="s">
        <v>4549</v>
      </c>
      <c r="D173" s="525">
        <v>88</v>
      </c>
      <c r="E173" s="135">
        <v>149</v>
      </c>
      <c r="F173" s="499" t="s">
        <v>3790</v>
      </c>
      <c r="G173" s="136">
        <v>74</v>
      </c>
      <c r="H173" s="501">
        <v>139</v>
      </c>
      <c r="I173" s="431" t="s">
        <v>3013</v>
      </c>
      <c r="J173" s="431">
        <v>127</v>
      </c>
      <c r="K173" s="135">
        <v>160</v>
      </c>
      <c r="L173" t="s">
        <v>2254</v>
      </c>
      <c r="M173" s="136">
        <v>117</v>
      </c>
      <c r="N173" s="343">
        <v>122</v>
      </c>
      <c r="O173" s="343" t="s">
        <v>1508</v>
      </c>
      <c r="P173" s="343">
        <v>156</v>
      </c>
      <c r="Q173" s="302">
        <v>122</v>
      </c>
      <c r="R173" s="286" t="s">
        <v>759</v>
      </c>
      <c r="S173" s="303">
        <v>207</v>
      </c>
      <c r="T173" s="82">
        <v>85</v>
      </c>
      <c r="U173" s="292">
        <v>210735</v>
      </c>
      <c r="V173" s="83">
        <v>159</v>
      </c>
      <c r="W173" s="220">
        <v>100</v>
      </c>
      <c r="X173" s="11">
        <v>186899</v>
      </c>
      <c r="Y173" s="221">
        <v>193</v>
      </c>
      <c r="Z173" s="227">
        <v>70</v>
      </c>
      <c r="AA173" s="228">
        <v>206393</v>
      </c>
      <c r="AB173" s="229">
        <v>194</v>
      </c>
      <c r="AC173" s="61">
        <v>81</v>
      </c>
      <c r="AD173" s="13">
        <v>182781</v>
      </c>
      <c r="AE173" s="62">
        <v>244</v>
      </c>
      <c r="AF173" s="78">
        <v>60</v>
      </c>
      <c r="AG173" s="79">
        <v>238440</v>
      </c>
      <c r="AH173" s="80">
        <v>229</v>
      </c>
      <c r="AI173" s="61">
        <v>48</v>
      </c>
      <c r="AJ173" s="13">
        <v>270962</v>
      </c>
      <c r="AK173" s="62">
        <v>215</v>
      </c>
      <c r="AL173" s="78">
        <v>63</v>
      </c>
      <c r="AM173" s="79">
        <v>3002338</v>
      </c>
      <c r="AN173" s="80">
        <v>175</v>
      </c>
      <c r="AO173" s="63">
        <v>81</v>
      </c>
      <c r="AP173" s="14">
        <v>354098</v>
      </c>
      <c r="AQ173" s="64">
        <v>151</v>
      </c>
      <c r="AR173" s="78">
        <v>133</v>
      </c>
      <c r="AS173" s="79">
        <v>344161</v>
      </c>
      <c r="AT173" s="80">
        <v>152</v>
      </c>
      <c r="AU173" s="63">
        <v>141</v>
      </c>
      <c r="AV173" s="14">
        <v>281313</v>
      </c>
      <c r="AW173" s="64">
        <v>121</v>
      </c>
      <c r="AX173" s="81">
        <v>129</v>
      </c>
      <c r="AY173" s="82">
        <v>210766</v>
      </c>
      <c r="AZ173" s="83">
        <v>91</v>
      </c>
      <c r="BA173" s="63">
        <v>127</v>
      </c>
      <c r="BB173" s="14">
        <v>173425</v>
      </c>
      <c r="BC173" s="64">
        <v>149</v>
      </c>
      <c r="BD173" s="81">
        <v>113</v>
      </c>
      <c r="BE173" s="82">
        <v>184243</v>
      </c>
      <c r="BF173" s="83">
        <v>148</v>
      </c>
      <c r="BG173" s="63">
        <v>78</v>
      </c>
      <c r="BH173" s="14">
        <v>127396</v>
      </c>
      <c r="BI173" s="64">
        <v>213</v>
      </c>
    </row>
    <row r="174" spans="1:61" x14ac:dyDescent="0.2">
      <c r="A174" s="11" t="s">
        <v>148</v>
      </c>
      <c r="B174" s="523">
        <v>42</v>
      </c>
      <c r="C174" s="524" t="s">
        <v>4550</v>
      </c>
      <c r="D174" s="525">
        <v>31</v>
      </c>
      <c r="E174" s="135">
        <v>37</v>
      </c>
      <c r="F174" s="499" t="s">
        <v>3791</v>
      </c>
      <c r="G174" s="136">
        <v>40</v>
      </c>
      <c r="H174" s="501">
        <v>45</v>
      </c>
      <c r="I174" s="431" t="s">
        <v>3014</v>
      </c>
      <c r="J174" s="431">
        <v>58</v>
      </c>
      <c r="K174" s="135">
        <v>43</v>
      </c>
      <c r="L174" t="s">
        <v>2255</v>
      </c>
      <c r="M174" s="136">
        <v>44</v>
      </c>
      <c r="N174" s="343">
        <v>32</v>
      </c>
      <c r="O174" s="343" t="s">
        <v>1509</v>
      </c>
      <c r="P174" s="343">
        <v>77</v>
      </c>
      <c r="Q174" s="302">
        <v>43</v>
      </c>
      <c r="R174" s="286" t="s">
        <v>760</v>
      </c>
      <c r="S174" s="303">
        <v>75</v>
      </c>
      <c r="T174" s="82">
        <v>33</v>
      </c>
      <c r="U174" s="292">
        <v>119502</v>
      </c>
      <c r="V174" s="83">
        <v>110</v>
      </c>
      <c r="W174" s="220">
        <v>38</v>
      </c>
      <c r="X174" s="11">
        <v>97800</v>
      </c>
      <c r="Y174" s="221">
        <v>85</v>
      </c>
      <c r="Z174" s="227">
        <v>35</v>
      </c>
      <c r="AA174" s="228">
        <v>96643</v>
      </c>
      <c r="AB174" s="229">
        <v>111</v>
      </c>
      <c r="AC174" s="61">
        <v>26</v>
      </c>
      <c r="AD174" s="13">
        <v>92260</v>
      </c>
      <c r="AE174" s="62">
        <v>141</v>
      </c>
      <c r="AF174" s="78">
        <v>27</v>
      </c>
      <c r="AG174" s="79">
        <v>134576</v>
      </c>
      <c r="AH174" s="80">
        <v>184</v>
      </c>
      <c r="AI174" s="61">
        <v>17</v>
      </c>
      <c r="AJ174" s="13">
        <v>143541</v>
      </c>
      <c r="AK174" s="62">
        <v>106</v>
      </c>
      <c r="AL174" s="78">
        <v>17</v>
      </c>
      <c r="AM174" s="79">
        <v>152947</v>
      </c>
      <c r="AN174" s="80">
        <v>86</v>
      </c>
      <c r="AO174" s="63">
        <v>42</v>
      </c>
      <c r="AP174" s="14">
        <v>157829</v>
      </c>
      <c r="AQ174" s="64">
        <v>94</v>
      </c>
      <c r="AR174" s="78">
        <v>48</v>
      </c>
      <c r="AS174" s="79">
        <v>159561</v>
      </c>
      <c r="AT174" s="80">
        <v>105</v>
      </c>
      <c r="AU174" s="63">
        <v>38</v>
      </c>
      <c r="AV174" s="14">
        <v>165754</v>
      </c>
      <c r="AW174" s="64">
        <v>74</v>
      </c>
      <c r="AX174" s="81">
        <v>42</v>
      </c>
      <c r="AY174" s="82">
        <v>155181</v>
      </c>
      <c r="AZ174" s="83">
        <v>68</v>
      </c>
      <c r="BA174" s="63">
        <v>37</v>
      </c>
      <c r="BB174" s="14">
        <v>133791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11" t="s">
        <v>59</v>
      </c>
      <c r="B175" s="523">
        <v>60</v>
      </c>
      <c r="C175" s="524" t="s">
        <v>4551</v>
      </c>
      <c r="D175" s="525">
        <v>96</v>
      </c>
      <c r="E175" s="135">
        <v>52</v>
      </c>
      <c r="F175" s="499" t="s">
        <v>3792</v>
      </c>
      <c r="G175" s="136">
        <v>-61</v>
      </c>
      <c r="H175" s="501">
        <v>51</v>
      </c>
      <c r="I175" s="431" t="s">
        <v>3015</v>
      </c>
      <c r="J175" s="431">
        <v>142</v>
      </c>
      <c r="K175" s="135">
        <v>60</v>
      </c>
      <c r="L175" t="s">
        <v>2256</v>
      </c>
      <c r="M175" s="136">
        <v>127</v>
      </c>
      <c r="N175" s="343">
        <v>42</v>
      </c>
      <c r="O175" s="343" t="s">
        <v>1510</v>
      </c>
      <c r="P175" s="343">
        <v>182</v>
      </c>
      <c r="Q175" s="302">
        <v>38</v>
      </c>
      <c r="R175" s="286" t="s">
        <v>761</v>
      </c>
      <c r="S175" s="303">
        <v>155</v>
      </c>
      <c r="T175" s="82">
        <v>38</v>
      </c>
      <c r="U175" s="292">
        <v>270013</v>
      </c>
      <c r="V175" s="83">
        <v>217</v>
      </c>
      <c r="W175" s="220">
        <v>18</v>
      </c>
      <c r="X175" s="11">
        <v>223470</v>
      </c>
      <c r="Y175" s="221">
        <v>100</v>
      </c>
      <c r="Z175" s="227">
        <v>37</v>
      </c>
      <c r="AA175" s="228">
        <v>421681</v>
      </c>
      <c r="AB175" s="229">
        <v>160</v>
      </c>
      <c r="AC175" s="61">
        <v>24</v>
      </c>
      <c r="AD175" s="13">
        <v>283008</v>
      </c>
      <c r="AE175" s="62">
        <v>225</v>
      </c>
      <c r="AF175" s="78">
        <v>23</v>
      </c>
      <c r="AG175" s="79">
        <v>424378</v>
      </c>
      <c r="AH175" s="80">
        <v>229</v>
      </c>
      <c r="AI175" s="61">
        <v>6</v>
      </c>
      <c r="AJ175" s="13">
        <v>223667</v>
      </c>
      <c r="AK175" s="62">
        <v>238</v>
      </c>
      <c r="AL175" s="78">
        <v>28</v>
      </c>
      <c r="AM175" s="79">
        <v>444818</v>
      </c>
      <c r="AN175" s="80">
        <v>158</v>
      </c>
      <c r="AO175" s="63">
        <v>28</v>
      </c>
      <c r="AP175" s="14">
        <v>478800</v>
      </c>
      <c r="AQ175" s="64">
        <v>177</v>
      </c>
      <c r="AR175" s="78">
        <v>33</v>
      </c>
      <c r="AS175" s="79">
        <v>440033</v>
      </c>
      <c r="AT175" s="80">
        <v>143</v>
      </c>
      <c r="AU175" s="63">
        <v>53</v>
      </c>
      <c r="AV175" s="14">
        <v>411906</v>
      </c>
      <c r="AW175" s="64">
        <v>130</v>
      </c>
      <c r="AX175" s="81">
        <v>50</v>
      </c>
      <c r="AY175" s="82">
        <v>360002</v>
      </c>
      <c r="AZ175" s="83">
        <v>131</v>
      </c>
      <c r="BA175" s="63">
        <v>57</v>
      </c>
      <c r="BB175" s="14">
        <v>267800</v>
      </c>
      <c r="BC175" s="64">
        <v>106</v>
      </c>
      <c r="BD175" s="81">
        <v>56</v>
      </c>
      <c r="BE175" s="82">
        <v>259603</v>
      </c>
      <c r="BF175" s="83">
        <v>68</v>
      </c>
      <c r="BG175" s="63">
        <v>42</v>
      </c>
      <c r="BH175" s="14">
        <v>319733</v>
      </c>
      <c r="BI175" s="64">
        <v>75</v>
      </c>
    </row>
    <row r="176" spans="1:61" x14ac:dyDescent="0.2">
      <c r="A176" s="11" t="s">
        <v>165</v>
      </c>
      <c r="B176" s="523">
        <v>20</v>
      </c>
      <c r="C176" s="524" t="s">
        <v>4552</v>
      </c>
      <c r="D176" s="525">
        <v>37</v>
      </c>
      <c r="E176" s="135">
        <v>16</v>
      </c>
      <c r="F176" s="499" t="s">
        <v>3793</v>
      </c>
      <c r="G176" s="136">
        <v>35</v>
      </c>
      <c r="H176" s="501">
        <v>16</v>
      </c>
      <c r="I176" s="431" t="s">
        <v>3016</v>
      </c>
      <c r="J176" s="431">
        <v>79</v>
      </c>
      <c r="K176" s="135">
        <v>17</v>
      </c>
      <c r="L176" t="s">
        <v>2257</v>
      </c>
      <c r="M176" s="136">
        <v>88</v>
      </c>
      <c r="N176" s="343">
        <v>30</v>
      </c>
      <c r="O176" s="343" t="s">
        <v>1511</v>
      </c>
      <c r="P176" s="343">
        <v>125</v>
      </c>
      <c r="Q176" s="302">
        <v>29</v>
      </c>
      <c r="R176" s="286" t="s">
        <v>762</v>
      </c>
      <c r="S176" s="303">
        <v>195</v>
      </c>
      <c r="T176" s="82">
        <v>16</v>
      </c>
      <c r="U176" s="292">
        <v>258281</v>
      </c>
      <c r="V176" s="83">
        <v>241</v>
      </c>
      <c r="W176" s="220">
        <v>29</v>
      </c>
      <c r="X176" s="11">
        <v>305921</v>
      </c>
      <c r="Y176" s="221">
        <v>255</v>
      </c>
      <c r="Z176" s="227">
        <v>9</v>
      </c>
      <c r="AA176" s="228">
        <v>209767157</v>
      </c>
      <c r="AB176" s="229"/>
      <c r="AC176" s="61">
        <v>6</v>
      </c>
      <c r="AD176" s="13">
        <v>219450</v>
      </c>
      <c r="AE176" s="62">
        <v>204</v>
      </c>
      <c r="AF176" s="78">
        <v>12</v>
      </c>
      <c r="AG176" s="79">
        <v>312488</v>
      </c>
      <c r="AH176" s="80">
        <v>214</v>
      </c>
      <c r="AI176" s="61">
        <v>16</v>
      </c>
      <c r="AJ176" s="13">
        <v>319088</v>
      </c>
      <c r="AK176" s="62">
        <v>129</v>
      </c>
      <c r="AL176" s="78">
        <v>9</v>
      </c>
      <c r="AM176" s="79">
        <v>304333</v>
      </c>
      <c r="AN176" s="80">
        <v>121</v>
      </c>
      <c r="AO176" s="63">
        <v>9</v>
      </c>
      <c r="AP176" s="14">
        <v>305622</v>
      </c>
      <c r="AQ176" s="64">
        <v>164</v>
      </c>
      <c r="AR176" s="78">
        <v>12</v>
      </c>
      <c r="AS176" s="79">
        <v>309942</v>
      </c>
      <c r="AT176" s="80">
        <v>118</v>
      </c>
      <c r="AU176" s="63">
        <v>19</v>
      </c>
      <c r="AV176" s="14">
        <v>330979</v>
      </c>
      <c r="AW176" s="64">
        <v>102</v>
      </c>
      <c r="AX176" s="81">
        <v>14</v>
      </c>
      <c r="AY176" s="82">
        <v>239679</v>
      </c>
      <c r="AZ176" s="83">
        <v>100</v>
      </c>
      <c r="BA176" s="63">
        <v>12</v>
      </c>
      <c r="BB176" s="14">
        <v>243538</v>
      </c>
      <c r="BC176" s="64">
        <v>201</v>
      </c>
      <c r="BD176" s="81"/>
      <c r="BE176" s="82"/>
      <c r="BF176" s="83"/>
      <c r="BG176" s="63"/>
      <c r="BI176" s="64"/>
    </row>
    <row r="177" spans="1:61" x14ac:dyDescent="0.2">
      <c r="A177" s="11" t="s">
        <v>60</v>
      </c>
      <c r="B177" s="523">
        <v>174</v>
      </c>
      <c r="C177" s="524" t="s">
        <v>4553</v>
      </c>
      <c r="D177" s="525">
        <v>92</v>
      </c>
      <c r="E177" s="135">
        <v>169</v>
      </c>
      <c r="F177" s="499" t="s">
        <v>3794</v>
      </c>
      <c r="G177" s="136">
        <v>84</v>
      </c>
      <c r="H177" s="501">
        <v>136</v>
      </c>
      <c r="I177" s="431" t="s">
        <v>3017</v>
      </c>
      <c r="J177" s="431">
        <v>81</v>
      </c>
      <c r="K177" s="135">
        <v>144</v>
      </c>
      <c r="L177" t="s">
        <v>2258</v>
      </c>
      <c r="M177" s="136">
        <v>101</v>
      </c>
      <c r="N177" s="343">
        <v>142</v>
      </c>
      <c r="O177" s="343" t="s">
        <v>1512</v>
      </c>
      <c r="P177" s="343">
        <v>123</v>
      </c>
      <c r="Q177" s="302">
        <v>126</v>
      </c>
      <c r="R177" s="286" t="s">
        <v>763</v>
      </c>
      <c r="S177" s="303">
        <v>128</v>
      </c>
      <c r="T177" s="82">
        <v>127</v>
      </c>
      <c r="U177" s="292">
        <v>241598</v>
      </c>
      <c r="V177" s="83">
        <v>170</v>
      </c>
      <c r="W177" s="220">
        <v>104</v>
      </c>
      <c r="X177" s="11">
        <v>209061</v>
      </c>
      <c r="Y177" s="221">
        <v>169</v>
      </c>
      <c r="Z177" s="227">
        <v>91</v>
      </c>
      <c r="AA177" s="228">
        <v>243004</v>
      </c>
      <c r="AB177" s="229">
        <v>169</v>
      </c>
      <c r="AC177" s="61">
        <v>65</v>
      </c>
      <c r="AD177" s="13">
        <v>253844</v>
      </c>
      <c r="AE177" s="62">
        <v>174</v>
      </c>
      <c r="AF177" s="78">
        <v>62</v>
      </c>
      <c r="AG177" s="79">
        <v>242230</v>
      </c>
      <c r="AH177" s="80">
        <v>172</v>
      </c>
      <c r="AI177" s="61">
        <v>58</v>
      </c>
      <c r="AJ177" s="13">
        <v>281580</v>
      </c>
      <c r="AK177" s="62">
        <v>163</v>
      </c>
      <c r="AL177" s="78">
        <v>74</v>
      </c>
      <c r="AM177" s="79">
        <v>314318</v>
      </c>
      <c r="AN177" s="80">
        <v>128</v>
      </c>
      <c r="AO177" s="63">
        <v>121</v>
      </c>
      <c r="AP177" s="14">
        <v>403852</v>
      </c>
      <c r="AQ177" s="64">
        <v>111</v>
      </c>
      <c r="AR177" s="78">
        <v>116</v>
      </c>
      <c r="AS177" s="79">
        <v>346551</v>
      </c>
      <c r="AT177" s="80">
        <v>124</v>
      </c>
      <c r="AU177" s="63">
        <v>168</v>
      </c>
      <c r="AV177" s="14">
        <v>212459</v>
      </c>
      <c r="AW177" s="64">
        <v>136</v>
      </c>
      <c r="AX177" s="81">
        <v>139</v>
      </c>
      <c r="AY177" s="82">
        <v>222937</v>
      </c>
      <c r="AZ177" s="83">
        <v>79</v>
      </c>
      <c r="BA177" s="63">
        <v>156</v>
      </c>
      <c r="BB177" s="14">
        <v>258122</v>
      </c>
      <c r="BC177" s="64">
        <v>106</v>
      </c>
      <c r="BD177" s="81">
        <v>115</v>
      </c>
      <c r="BE177" s="82">
        <v>178814</v>
      </c>
      <c r="BF177" s="83">
        <v>145</v>
      </c>
      <c r="BG177" s="63">
        <v>111</v>
      </c>
      <c r="BH177" s="14">
        <v>221350</v>
      </c>
      <c r="BI177" s="64">
        <v>138</v>
      </c>
    </row>
    <row r="178" spans="1:61" x14ac:dyDescent="0.2">
      <c r="A178" s="11" t="s">
        <v>149</v>
      </c>
      <c r="B178" s="523">
        <v>52</v>
      </c>
      <c r="C178" s="524" t="s">
        <v>4554</v>
      </c>
      <c r="D178" s="525">
        <v>94</v>
      </c>
      <c r="E178" s="135">
        <v>43</v>
      </c>
      <c r="F178" s="499" t="s">
        <v>3795</v>
      </c>
      <c r="G178" s="136">
        <v>106</v>
      </c>
      <c r="H178" s="501">
        <v>44</v>
      </c>
      <c r="I178" s="431" t="s">
        <v>3018</v>
      </c>
      <c r="J178" s="431">
        <v>131</v>
      </c>
      <c r="K178" s="135">
        <v>66</v>
      </c>
      <c r="L178" t="s">
        <v>2259</v>
      </c>
      <c r="M178" s="136">
        <v>121</v>
      </c>
      <c r="N178" s="343">
        <v>39</v>
      </c>
      <c r="O178" s="343" t="s">
        <v>1513</v>
      </c>
      <c r="P178" s="343">
        <v>155</v>
      </c>
      <c r="Q178" s="302">
        <v>46</v>
      </c>
      <c r="R178" s="286" t="s">
        <v>764</v>
      </c>
      <c r="S178" s="303">
        <v>165</v>
      </c>
      <c r="T178" s="82">
        <v>50</v>
      </c>
      <c r="U178" s="292">
        <v>707695</v>
      </c>
      <c r="V178" s="83">
        <v>157</v>
      </c>
      <c r="W178" s="220">
        <v>36</v>
      </c>
      <c r="X178" s="11">
        <v>709794</v>
      </c>
      <c r="Y178" s="221">
        <v>179</v>
      </c>
      <c r="Z178" s="227">
        <v>35</v>
      </c>
      <c r="AA178" s="228">
        <v>981490</v>
      </c>
      <c r="AB178" s="229">
        <v>184</v>
      </c>
      <c r="AC178" s="61">
        <v>27</v>
      </c>
      <c r="AD178" s="13">
        <v>770932</v>
      </c>
      <c r="AE178" s="62">
        <v>201</v>
      </c>
      <c r="AF178" s="78">
        <v>27</v>
      </c>
      <c r="AG178" s="79">
        <v>656063</v>
      </c>
      <c r="AH178" s="80">
        <v>126</v>
      </c>
      <c r="AI178" s="61">
        <v>18</v>
      </c>
      <c r="AJ178" s="13">
        <v>676244</v>
      </c>
      <c r="AK178" s="62">
        <v>216</v>
      </c>
      <c r="AL178" s="78">
        <v>38</v>
      </c>
      <c r="AM178" s="79">
        <v>496938</v>
      </c>
      <c r="AN178" s="80">
        <v>96</v>
      </c>
      <c r="AO178" s="63">
        <v>42</v>
      </c>
      <c r="AP178" s="14">
        <v>685902</v>
      </c>
      <c r="AQ178" s="64">
        <v>124</v>
      </c>
      <c r="AR178" s="78">
        <v>43</v>
      </c>
      <c r="AS178" s="79">
        <v>821669</v>
      </c>
      <c r="AT178" s="80">
        <v>95</v>
      </c>
      <c r="AU178" s="63">
        <v>45</v>
      </c>
      <c r="AV178" s="14">
        <v>766352</v>
      </c>
      <c r="AW178" s="64">
        <v>132</v>
      </c>
      <c r="AX178" s="81">
        <v>64</v>
      </c>
      <c r="AY178" s="82">
        <v>732672</v>
      </c>
      <c r="AZ178" s="83">
        <v>180</v>
      </c>
      <c r="BA178" s="63">
        <v>44</v>
      </c>
      <c r="BB178" s="14">
        <v>473075</v>
      </c>
      <c r="BC178" s="64">
        <v>96</v>
      </c>
      <c r="BD178" s="81"/>
      <c r="BE178" s="82"/>
      <c r="BF178" s="83"/>
      <c r="BG178" s="63"/>
      <c r="BI178" s="64"/>
    </row>
    <row r="179" spans="1:61" x14ac:dyDescent="0.2">
      <c r="A179" s="11" t="s">
        <v>150</v>
      </c>
      <c r="B179" s="523">
        <v>39</v>
      </c>
      <c r="C179" s="524" t="s">
        <v>4555</v>
      </c>
      <c r="D179" s="525">
        <v>89</v>
      </c>
      <c r="E179" s="135">
        <v>54</v>
      </c>
      <c r="F179" s="499" t="s">
        <v>3796</v>
      </c>
      <c r="G179" s="136">
        <v>79</v>
      </c>
      <c r="H179" s="501">
        <v>47</v>
      </c>
      <c r="I179" s="431" t="s">
        <v>3019</v>
      </c>
      <c r="J179" s="431">
        <v>65</v>
      </c>
      <c r="K179" s="135">
        <v>47</v>
      </c>
      <c r="L179" t="s">
        <v>2260</v>
      </c>
      <c r="M179" s="136">
        <v>73</v>
      </c>
      <c r="N179" s="343">
        <v>38</v>
      </c>
      <c r="O179" s="343" t="s">
        <v>1514</v>
      </c>
      <c r="P179" s="343">
        <v>109</v>
      </c>
      <c r="Q179" s="302">
        <v>30</v>
      </c>
      <c r="R179" s="286" t="s">
        <v>765</v>
      </c>
      <c r="S179" s="303">
        <v>135</v>
      </c>
      <c r="T179" s="82">
        <v>36</v>
      </c>
      <c r="U179" s="292">
        <v>269664</v>
      </c>
      <c r="V179" s="83">
        <v>167</v>
      </c>
      <c r="W179" s="220">
        <v>30</v>
      </c>
      <c r="X179" s="11">
        <v>142111</v>
      </c>
      <c r="Y179" s="221">
        <v>125</v>
      </c>
      <c r="Z179" s="227">
        <v>31</v>
      </c>
      <c r="AA179" s="228">
        <v>196600</v>
      </c>
      <c r="AB179" s="229">
        <v>175</v>
      </c>
      <c r="AC179" s="61">
        <v>21</v>
      </c>
      <c r="AD179" s="13">
        <v>119143</v>
      </c>
      <c r="AE179" s="62">
        <v>153</v>
      </c>
      <c r="AF179" s="78">
        <v>24</v>
      </c>
      <c r="AG179" s="79">
        <v>421008</v>
      </c>
      <c r="AH179" s="80">
        <v>180</v>
      </c>
      <c r="AI179" s="61">
        <v>19</v>
      </c>
      <c r="AJ179" s="13">
        <v>230699</v>
      </c>
      <c r="AK179" s="62">
        <v>112</v>
      </c>
      <c r="AL179" s="78">
        <v>22</v>
      </c>
      <c r="AM179" s="79">
        <v>209150</v>
      </c>
      <c r="AN179" s="80">
        <v>128</v>
      </c>
      <c r="AO179" s="63">
        <v>27</v>
      </c>
      <c r="AP179" s="14">
        <v>271980</v>
      </c>
      <c r="AQ179" s="64">
        <v>105</v>
      </c>
      <c r="AR179" s="78">
        <v>34</v>
      </c>
      <c r="AS179" s="79">
        <v>268466</v>
      </c>
      <c r="AT179" s="80">
        <v>147</v>
      </c>
      <c r="AU179" s="63">
        <v>65</v>
      </c>
      <c r="AV179" s="14">
        <v>298233</v>
      </c>
      <c r="AW179" s="64">
        <v>126</v>
      </c>
      <c r="AX179" s="81">
        <v>60</v>
      </c>
      <c r="AY179" s="82">
        <v>202071</v>
      </c>
      <c r="AZ179" s="83">
        <v>116</v>
      </c>
      <c r="BA179" s="63">
        <v>31</v>
      </c>
      <c r="BB179" s="14">
        <v>224839</v>
      </c>
      <c r="BC179" s="64">
        <v>125</v>
      </c>
      <c r="BD179" s="81"/>
      <c r="BE179" s="82"/>
      <c r="BF179" s="83"/>
      <c r="BG179" s="63"/>
      <c r="BI179" s="64"/>
    </row>
    <row r="180" spans="1:61" x14ac:dyDescent="0.2">
      <c r="A180" s="11" t="s">
        <v>81</v>
      </c>
      <c r="B180" s="523">
        <v>2</v>
      </c>
      <c r="C180" s="524" t="s">
        <v>4556</v>
      </c>
      <c r="D180" s="525">
        <v>89</v>
      </c>
      <c r="E180" s="135">
        <v>0</v>
      </c>
      <c r="F180" s="499" t="s">
        <v>270</v>
      </c>
      <c r="G180" s="136">
        <v>0</v>
      </c>
      <c r="H180" s="501">
        <v>2</v>
      </c>
      <c r="I180" s="431" t="s">
        <v>2827</v>
      </c>
      <c r="J180" s="431">
        <v>40</v>
      </c>
      <c r="K180" s="135">
        <v>3</v>
      </c>
      <c r="L180" t="s">
        <v>2261</v>
      </c>
      <c r="M180" s="136">
        <v>57</v>
      </c>
      <c r="N180" s="343">
        <v>1</v>
      </c>
      <c r="O180" s="343" t="s">
        <v>1515</v>
      </c>
      <c r="P180" s="343">
        <v>83</v>
      </c>
      <c r="Q180" s="302">
        <v>3</v>
      </c>
      <c r="R180" s="286" t="s">
        <v>766</v>
      </c>
      <c r="S180" s="303">
        <v>123</v>
      </c>
      <c r="T180" s="82">
        <v>1</v>
      </c>
      <c r="U180" s="292">
        <v>266900</v>
      </c>
      <c r="V180" s="83">
        <v>140</v>
      </c>
      <c r="W180" s="220">
        <v>2</v>
      </c>
      <c r="X180" s="11">
        <v>279000</v>
      </c>
      <c r="Y180" s="221">
        <v>158</v>
      </c>
      <c r="Z180" s="227">
        <v>2</v>
      </c>
      <c r="AA180" s="228">
        <v>257000</v>
      </c>
      <c r="AB180" s="229">
        <v>85</v>
      </c>
      <c r="AC180" s="61">
        <v>1</v>
      </c>
      <c r="AD180" s="13">
        <v>125000</v>
      </c>
      <c r="AE180" s="62">
        <v>27</v>
      </c>
      <c r="AF180" s="78">
        <v>0</v>
      </c>
      <c r="AG180" s="79"/>
      <c r="AH180" s="80"/>
      <c r="AI180" s="61">
        <v>1</v>
      </c>
      <c r="AJ180" s="13">
        <v>235000</v>
      </c>
      <c r="AK180" s="62">
        <v>148</v>
      </c>
      <c r="AL180" s="78"/>
      <c r="AM180" s="79"/>
      <c r="AN180" s="80"/>
      <c r="AO180" s="63"/>
      <c r="AQ180" s="64"/>
      <c r="AR180" s="78"/>
      <c r="AS180" s="79"/>
      <c r="AT180" s="80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11" t="s">
        <v>151</v>
      </c>
      <c r="B181" s="523">
        <v>21</v>
      </c>
      <c r="C181" s="524" t="s">
        <v>4557</v>
      </c>
      <c r="D181" s="525">
        <v>72</v>
      </c>
      <c r="E181" s="135">
        <v>15</v>
      </c>
      <c r="F181" s="499" t="s">
        <v>3797</v>
      </c>
      <c r="G181" s="136">
        <v>63</v>
      </c>
      <c r="H181" s="501">
        <v>23</v>
      </c>
      <c r="I181" s="431" t="s">
        <v>3020</v>
      </c>
      <c r="J181" s="431">
        <v>87</v>
      </c>
      <c r="K181" s="135">
        <v>27</v>
      </c>
      <c r="L181" t="s">
        <v>2262</v>
      </c>
      <c r="M181" s="136">
        <v>124</v>
      </c>
      <c r="N181" s="343">
        <v>20</v>
      </c>
      <c r="O181" s="343" t="s">
        <v>1516</v>
      </c>
      <c r="P181" s="343">
        <v>104</v>
      </c>
      <c r="Q181" s="302">
        <v>23</v>
      </c>
      <c r="R181" s="286" t="s">
        <v>767</v>
      </c>
      <c r="S181" s="303">
        <v>116</v>
      </c>
      <c r="T181" s="82">
        <v>23</v>
      </c>
      <c r="U181" s="292">
        <v>164696</v>
      </c>
      <c r="V181" s="83">
        <v>184</v>
      </c>
      <c r="W181" s="220">
        <v>16</v>
      </c>
      <c r="X181" s="11">
        <v>194943</v>
      </c>
      <c r="Y181" s="221">
        <v>150</v>
      </c>
      <c r="Z181" s="227">
        <v>11</v>
      </c>
      <c r="AA181" s="228">
        <v>187306</v>
      </c>
      <c r="AB181" s="229">
        <v>332</v>
      </c>
      <c r="AC181" s="61">
        <v>8</v>
      </c>
      <c r="AD181" s="13">
        <v>269919</v>
      </c>
      <c r="AE181" s="62">
        <v>136</v>
      </c>
      <c r="AF181" s="78">
        <v>10</v>
      </c>
      <c r="AG181" s="79">
        <v>153415</v>
      </c>
      <c r="AH181" s="80">
        <v>200</v>
      </c>
      <c r="AI181" s="61">
        <v>9</v>
      </c>
      <c r="AJ181" s="13">
        <v>189544</v>
      </c>
      <c r="AK181" s="62">
        <v>165</v>
      </c>
      <c r="AL181" s="78">
        <v>8</v>
      </c>
      <c r="AM181" s="79">
        <v>250312</v>
      </c>
      <c r="AN181" s="80">
        <v>156</v>
      </c>
      <c r="AO181" s="63">
        <v>16</v>
      </c>
      <c r="AP181" s="14">
        <v>209483</v>
      </c>
      <c r="AQ181" s="64">
        <v>120</v>
      </c>
      <c r="AR181" s="78">
        <v>22</v>
      </c>
      <c r="AS181" s="79">
        <v>196732</v>
      </c>
      <c r="AT181" s="80">
        <v>126</v>
      </c>
      <c r="AU181" s="63">
        <v>16</v>
      </c>
      <c r="AV181" s="14">
        <v>256389</v>
      </c>
      <c r="AW181" s="64">
        <v>60</v>
      </c>
      <c r="AX181" s="81">
        <v>19</v>
      </c>
      <c r="AY181" s="82">
        <v>167674</v>
      </c>
      <c r="AZ181" s="83">
        <v>124</v>
      </c>
      <c r="BA181" s="63">
        <v>23</v>
      </c>
      <c r="BB181" s="14">
        <v>250026</v>
      </c>
      <c r="BC181" s="64">
        <v>112</v>
      </c>
      <c r="BD181" s="145"/>
      <c r="BE181" s="146"/>
      <c r="BF181" s="147"/>
      <c r="BG181" s="63"/>
      <c r="BI181" s="64"/>
    </row>
    <row r="182" spans="1:61" x14ac:dyDescent="0.2">
      <c r="A182" s="11" t="s">
        <v>152</v>
      </c>
      <c r="B182" s="523">
        <v>17</v>
      </c>
      <c r="C182" s="524" t="s">
        <v>4558</v>
      </c>
      <c r="D182" s="525">
        <v>74</v>
      </c>
      <c r="E182" s="135">
        <v>21</v>
      </c>
      <c r="F182" s="499" t="s">
        <v>3798</v>
      </c>
      <c r="G182" s="136">
        <v>44</v>
      </c>
      <c r="H182" s="501">
        <v>17</v>
      </c>
      <c r="I182" s="431" t="s">
        <v>3021</v>
      </c>
      <c r="J182" s="431">
        <v>96</v>
      </c>
      <c r="K182" s="135">
        <v>18</v>
      </c>
      <c r="L182" t="s">
        <v>2263</v>
      </c>
      <c r="M182" s="136">
        <v>126</v>
      </c>
      <c r="N182" s="343">
        <v>9</v>
      </c>
      <c r="O182" s="343" t="s">
        <v>1517</v>
      </c>
      <c r="P182" s="343">
        <v>197</v>
      </c>
      <c r="Q182" s="302">
        <v>17</v>
      </c>
      <c r="R182" s="286" t="s">
        <v>768</v>
      </c>
      <c r="S182" s="303">
        <v>154</v>
      </c>
      <c r="T182" s="82">
        <v>7</v>
      </c>
      <c r="U182" s="292">
        <v>99986</v>
      </c>
      <c r="V182" s="83">
        <v>132</v>
      </c>
      <c r="W182" s="220">
        <v>21</v>
      </c>
      <c r="X182" s="11">
        <v>114479</v>
      </c>
      <c r="Y182" s="221">
        <v>112</v>
      </c>
      <c r="Z182" s="227">
        <v>12</v>
      </c>
      <c r="AA182" s="228">
        <v>66211</v>
      </c>
      <c r="AB182" s="229">
        <v>109</v>
      </c>
      <c r="AC182" s="61">
        <v>7</v>
      </c>
      <c r="AD182" s="13">
        <v>136186</v>
      </c>
      <c r="AE182" s="62">
        <v>104</v>
      </c>
      <c r="AF182" s="78">
        <v>6</v>
      </c>
      <c r="AG182" s="79">
        <v>148167</v>
      </c>
      <c r="AH182" s="80">
        <v>127</v>
      </c>
      <c r="AI182" s="61">
        <v>12</v>
      </c>
      <c r="AJ182" s="13">
        <v>122608</v>
      </c>
      <c r="AK182" s="62">
        <v>129</v>
      </c>
      <c r="AL182" s="78">
        <v>3</v>
      </c>
      <c r="AM182" s="79">
        <v>97967</v>
      </c>
      <c r="AN182" s="80">
        <v>89</v>
      </c>
      <c r="AO182" s="63">
        <v>10</v>
      </c>
      <c r="AP182" s="14">
        <v>167740</v>
      </c>
      <c r="AQ182" s="64">
        <v>82</v>
      </c>
      <c r="AR182" s="78">
        <v>16</v>
      </c>
      <c r="AS182" s="79">
        <v>159338</v>
      </c>
      <c r="AT182" s="80">
        <v>109</v>
      </c>
      <c r="AU182" s="63">
        <v>25</v>
      </c>
      <c r="AV182" s="14">
        <v>166708</v>
      </c>
      <c r="AW182" s="64">
        <v>79</v>
      </c>
      <c r="AX182" s="81">
        <v>16</v>
      </c>
      <c r="AY182" s="82">
        <v>116406</v>
      </c>
      <c r="AZ182" s="83">
        <v>105</v>
      </c>
      <c r="BA182" s="63">
        <v>16</v>
      </c>
      <c r="BB182" s="14">
        <v>106566</v>
      </c>
      <c r="BC182" s="64">
        <v>93</v>
      </c>
      <c r="BD182" s="145"/>
      <c r="BE182" s="146"/>
      <c r="BF182" s="147"/>
      <c r="BG182" s="63"/>
      <c r="BI182" s="64"/>
    </row>
    <row r="183" spans="1:61" x14ac:dyDescent="0.2">
      <c r="A183" s="11" t="s">
        <v>153</v>
      </c>
      <c r="B183" s="523">
        <v>19</v>
      </c>
      <c r="C183" s="524" t="s">
        <v>4559</v>
      </c>
      <c r="D183" s="525">
        <v>102</v>
      </c>
      <c r="E183" s="135">
        <v>15</v>
      </c>
      <c r="F183" s="499" t="s">
        <v>3799</v>
      </c>
      <c r="G183" s="136">
        <v>47</v>
      </c>
      <c r="H183" s="501">
        <v>15</v>
      </c>
      <c r="I183" s="431" t="s">
        <v>3022</v>
      </c>
      <c r="J183" s="431">
        <v>34</v>
      </c>
      <c r="K183" s="135">
        <v>16</v>
      </c>
      <c r="L183" t="s">
        <v>2264</v>
      </c>
      <c r="M183" s="136">
        <v>47</v>
      </c>
      <c r="N183" s="343">
        <v>15</v>
      </c>
      <c r="O183" s="343" t="s">
        <v>1518</v>
      </c>
      <c r="P183" s="343">
        <v>97</v>
      </c>
      <c r="Q183" s="302">
        <v>25</v>
      </c>
      <c r="R183" s="286" t="s">
        <v>769</v>
      </c>
      <c r="S183" s="303">
        <v>126</v>
      </c>
      <c r="T183" s="82">
        <v>11</v>
      </c>
      <c r="U183" s="292">
        <v>234691</v>
      </c>
      <c r="V183" s="83">
        <v>92</v>
      </c>
      <c r="W183" s="220">
        <v>16</v>
      </c>
      <c r="X183" s="11">
        <v>199658</v>
      </c>
      <c r="Y183" s="221">
        <v>107</v>
      </c>
      <c r="Z183" s="227">
        <v>9</v>
      </c>
      <c r="AA183" s="228">
        <v>218561</v>
      </c>
      <c r="AB183" s="229">
        <v>162</v>
      </c>
      <c r="AC183" s="61">
        <v>13</v>
      </c>
      <c r="AD183" s="13">
        <v>219958</v>
      </c>
      <c r="AE183" s="62">
        <v>149</v>
      </c>
      <c r="AF183" s="78">
        <v>6</v>
      </c>
      <c r="AG183" s="79">
        <v>264433</v>
      </c>
      <c r="AH183" s="80">
        <v>203</v>
      </c>
      <c r="AI183" s="61">
        <v>11</v>
      </c>
      <c r="AJ183" s="13">
        <v>232591</v>
      </c>
      <c r="AK183" s="62">
        <v>95</v>
      </c>
      <c r="AL183" s="78">
        <v>10</v>
      </c>
      <c r="AM183" s="79">
        <v>315270</v>
      </c>
      <c r="AN183" s="80">
        <v>137</v>
      </c>
      <c r="AO183" s="63">
        <v>28</v>
      </c>
      <c r="AP183" s="14">
        <v>267511</v>
      </c>
      <c r="AQ183" s="64">
        <v>127</v>
      </c>
      <c r="AR183" s="78">
        <v>17</v>
      </c>
      <c r="AS183" s="79">
        <v>302006</v>
      </c>
      <c r="AT183" s="80">
        <v>101</v>
      </c>
      <c r="AU183" s="63">
        <v>15</v>
      </c>
      <c r="AV183" s="14">
        <v>258813</v>
      </c>
      <c r="AW183" s="64">
        <v>86</v>
      </c>
      <c r="AX183" s="81">
        <v>15</v>
      </c>
      <c r="AY183" s="82">
        <v>218093</v>
      </c>
      <c r="AZ183" s="83">
        <v>90</v>
      </c>
      <c r="BA183" s="63">
        <v>17</v>
      </c>
      <c r="BB183" s="14">
        <v>215694</v>
      </c>
      <c r="BC183" s="64">
        <v>77</v>
      </c>
      <c r="BD183" s="145"/>
      <c r="BE183" s="146"/>
      <c r="BF183" s="147"/>
      <c r="BG183" s="63"/>
      <c r="BI183" s="64"/>
    </row>
    <row r="184" spans="1:61" x14ac:dyDescent="0.2">
      <c r="A184" s="11" t="s">
        <v>254</v>
      </c>
      <c r="B184" s="523">
        <v>51</v>
      </c>
      <c r="C184" s="524" t="s">
        <v>4560</v>
      </c>
      <c r="D184" s="525">
        <v>89</v>
      </c>
      <c r="E184" s="135">
        <v>52</v>
      </c>
      <c r="F184" s="499" t="s">
        <v>3800</v>
      </c>
      <c r="G184" s="136">
        <v>75</v>
      </c>
      <c r="H184" s="501">
        <v>39</v>
      </c>
      <c r="I184" s="431" t="s">
        <v>3023</v>
      </c>
      <c r="J184" s="431">
        <v>86</v>
      </c>
      <c r="K184" s="135">
        <v>54</v>
      </c>
      <c r="L184" t="s">
        <v>2265</v>
      </c>
      <c r="M184" s="136">
        <v>117</v>
      </c>
      <c r="N184" s="343">
        <v>40</v>
      </c>
      <c r="O184" s="343" t="s">
        <v>1519</v>
      </c>
      <c r="P184" s="343">
        <v>84</v>
      </c>
      <c r="Q184" s="302">
        <v>41</v>
      </c>
      <c r="R184" s="286" t="s">
        <v>770</v>
      </c>
      <c r="S184" s="303">
        <v>122</v>
      </c>
      <c r="T184" s="82">
        <v>51</v>
      </c>
      <c r="U184" s="292">
        <v>199649</v>
      </c>
      <c r="V184" s="83">
        <v>155</v>
      </c>
      <c r="W184" s="220">
        <v>46</v>
      </c>
      <c r="X184" s="11">
        <v>152769</v>
      </c>
      <c r="Y184" s="221">
        <v>119</v>
      </c>
      <c r="Z184" s="227">
        <v>40</v>
      </c>
      <c r="AA184" s="228">
        <v>166595</v>
      </c>
      <c r="AB184" s="229">
        <v>144</v>
      </c>
      <c r="AC184" s="61">
        <v>29</v>
      </c>
      <c r="AD184" s="13">
        <v>149708</v>
      </c>
      <c r="AE184" s="62">
        <v>176</v>
      </c>
      <c r="AF184" s="78">
        <v>20</v>
      </c>
      <c r="AG184" s="79">
        <v>177725</v>
      </c>
      <c r="AH184" s="80">
        <v>172</v>
      </c>
      <c r="AI184" s="61">
        <v>25</v>
      </c>
      <c r="AJ184" s="13">
        <v>186757</v>
      </c>
      <c r="AK184" s="62">
        <v>161</v>
      </c>
      <c r="AL184" s="78">
        <v>13</v>
      </c>
      <c r="AM184" s="79">
        <v>169791</v>
      </c>
      <c r="AN184" s="80">
        <v>155</v>
      </c>
      <c r="AO184" s="63">
        <v>53</v>
      </c>
      <c r="AP184" s="14">
        <v>187692</v>
      </c>
      <c r="AQ184" s="64">
        <v>107</v>
      </c>
      <c r="AR184" s="78">
        <v>35</v>
      </c>
      <c r="AS184" s="79">
        <v>193412</v>
      </c>
      <c r="AT184" s="80">
        <v>102</v>
      </c>
      <c r="AU184" s="63">
        <v>66</v>
      </c>
      <c r="AV184" s="14">
        <v>203439</v>
      </c>
      <c r="AW184" s="64">
        <v>96</v>
      </c>
      <c r="AX184" s="81">
        <v>42</v>
      </c>
      <c r="AY184" s="82">
        <v>167082</v>
      </c>
      <c r="AZ184" s="83">
        <v>94</v>
      </c>
      <c r="BA184" s="63">
        <v>41</v>
      </c>
      <c r="BB184" s="14">
        <v>182250</v>
      </c>
      <c r="BC184" s="64">
        <v>84</v>
      </c>
      <c r="BD184" s="81">
        <v>48</v>
      </c>
      <c r="BE184" s="82">
        <v>153170</v>
      </c>
      <c r="BF184" s="83">
        <v>89</v>
      </c>
      <c r="BG184" s="63">
        <v>45</v>
      </c>
      <c r="BH184" s="14">
        <v>138333</v>
      </c>
      <c r="BI184" s="64">
        <v>87</v>
      </c>
    </row>
    <row r="185" spans="1:61" x14ac:dyDescent="0.2">
      <c r="A185" s="11" t="s">
        <v>154</v>
      </c>
      <c r="B185" s="523">
        <v>24</v>
      </c>
      <c r="C185" s="524" t="s">
        <v>4561</v>
      </c>
      <c r="D185" s="525">
        <v>45</v>
      </c>
      <c r="E185" s="135">
        <v>18</v>
      </c>
      <c r="F185" s="499" t="s">
        <v>3801</v>
      </c>
      <c r="G185" s="136">
        <v>65</v>
      </c>
      <c r="H185" s="501">
        <v>17</v>
      </c>
      <c r="I185" s="431" t="s">
        <v>3024</v>
      </c>
      <c r="J185" s="431">
        <v>58</v>
      </c>
      <c r="K185" s="135">
        <v>18</v>
      </c>
      <c r="L185" t="s">
        <v>2266</v>
      </c>
      <c r="M185" s="136">
        <v>79</v>
      </c>
      <c r="N185" s="343">
        <v>29</v>
      </c>
      <c r="O185" s="343" t="s">
        <v>1520</v>
      </c>
      <c r="P185" s="343">
        <v>115</v>
      </c>
      <c r="Q185" s="302">
        <v>13</v>
      </c>
      <c r="R185" s="286" t="s">
        <v>771</v>
      </c>
      <c r="S185" s="303">
        <v>126</v>
      </c>
      <c r="T185" s="82">
        <v>16</v>
      </c>
      <c r="U185" s="292">
        <v>275884</v>
      </c>
      <c r="V185" s="83">
        <v>81</v>
      </c>
      <c r="W185" s="220">
        <v>12</v>
      </c>
      <c r="X185" s="11">
        <v>296750</v>
      </c>
      <c r="Y185" s="221">
        <v>176</v>
      </c>
      <c r="Z185" s="227">
        <v>22</v>
      </c>
      <c r="AA185" s="228">
        <v>260112</v>
      </c>
      <c r="AB185" s="229">
        <v>127</v>
      </c>
      <c r="AC185" s="61">
        <v>13</v>
      </c>
      <c r="AD185" s="13">
        <v>178946</v>
      </c>
      <c r="AE185" s="62">
        <v>98</v>
      </c>
      <c r="AF185" s="78">
        <v>4</v>
      </c>
      <c r="AG185" s="79">
        <v>217506</v>
      </c>
      <c r="AH185" s="80">
        <v>274</v>
      </c>
      <c r="AI185" s="61">
        <v>6</v>
      </c>
      <c r="AJ185" s="13">
        <v>255150</v>
      </c>
      <c r="AK185" s="62">
        <v>111</v>
      </c>
      <c r="AL185" s="78">
        <v>6</v>
      </c>
      <c r="AM185" s="79">
        <v>216833</v>
      </c>
      <c r="AN185" s="80">
        <v>165</v>
      </c>
      <c r="AO185" s="63">
        <v>13</v>
      </c>
      <c r="AP185" s="14">
        <v>323100</v>
      </c>
      <c r="AQ185" s="64">
        <v>140</v>
      </c>
      <c r="AR185" s="78">
        <v>11</v>
      </c>
      <c r="AS185" s="79">
        <v>297538</v>
      </c>
      <c r="AT185" s="80">
        <v>139</v>
      </c>
      <c r="AU185" s="63">
        <v>23</v>
      </c>
      <c r="AV185" s="14">
        <v>261209</v>
      </c>
      <c r="AW185" s="64">
        <v>84</v>
      </c>
      <c r="AX185" s="81">
        <v>14</v>
      </c>
      <c r="AY185" s="82">
        <v>235736</v>
      </c>
      <c r="AZ185" s="83">
        <v>91</v>
      </c>
      <c r="BA185" s="63">
        <v>15</v>
      </c>
      <c r="BB185" s="14">
        <v>298060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11" t="s">
        <v>155</v>
      </c>
      <c r="B186" s="523">
        <v>56</v>
      </c>
      <c r="C186" s="524" t="s">
        <v>4562</v>
      </c>
      <c r="D186" s="525">
        <v>132</v>
      </c>
      <c r="E186" s="135">
        <v>45</v>
      </c>
      <c r="F186" s="499" t="s">
        <v>3802</v>
      </c>
      <c r="G186" s="136">
        <v>78</v>
      </c>
      <c r="H186" s="501">
        <v>40</v>
      </c>
      <c r="I186" s="431" t="s">
        <v>3025</v>
      </c>
      <c r="J186" s="431">
        <v>74</v>
      </c>
      <c r="K186" s="135">
        <v>42</v>
      </c>
      <c r="L186" t="s">
        <v>2267</v>
      </c>
      <c r="M186" s="136">
        <v>70</v>
      </c>
      <c r="N186" s="343">
        <v>54</v>
      </c>
      <c r="O186" s="343" t="s">
        <v>1521</v>
      </c>
      <c r="P186" s="343">
        <v>110</v>
      </c>
      <c r="Q186" s="302">
        <v>45</v>
      </c>
      <c r="R186" s="286" t="s">
        <v>772</v>
      </c>
      <c r="S186" s="303">
        <v>102</v>
      </c>
      <c r="T186" s="82">
        <v>45</v>
      </c>
      <c r="U186" s="292">
        <v>169554</v>
      </c>
      <c r="V186" s="83">
        <v>125</v>
      </c>
      <c r="W186" s="220">
        <v>58</v>
      </c>
      <c r="X186" s="11">
        <v>194929</v>
      </c>
      <c r="Y186" s="221">
        <v>209</v>
      </c>
      <c r="Z186" s="227">
        <v>51</v>
      </c>
      <c r="AA186" s="228">
        <v>190836</v>
      </c>
      <c r="AB186" s="229">
        <v>244</v>
      </c>
      <c r="AC186" s="63">
        <v>42</v>
      </c>
      <c r="AD186" s="14">
        <v>184104</v>
      </c>
      <c r="AE186" s="64">
        <v>186</v>
      </c>
      <c r="AF186" s="81">
        <v>62</v>
      </c>
      <c r="AG186" s="82">
        <v>200655</v>
      </c>
      <c r="AH186" s="83">
        <v>191</v>
      </c>
      <c r="AI186" s="61">
        <v>23</v>
      </c>
      <c r="AJ186" s="13">
        <v>155617</v>
      </c>
      <c r="AK186" s="62">
        <v>140</v>
      </c>
      <c r="AL186" s="78">
        <v>61</v>
      </c>
      <c r="AM186" s="79">
        <v>217211</v>
      </c>
      <c r="AN186" s="80">
        <v>176</v>
      </c>
      <c r="AO186" s="63">
        <v>80</v>
      </c>
      <c r="AP186" s="14">
        <v>179151</v>
      </c>
      <c r="AQ186" s="64">
        <v>143</v>
      </c>
      <c r="AR186" s="78">
        <v>81</v>
      </c>
      <c r="AS186" s="79">
        <v>207316</v>
      </c>
      <c r="AT186" s="80">
        <v>127</v>
      </c>
      <c r="AU186" s="63">
        <v>93</v>
      </c>
      <c r="AV186" s="14">
        <v>233496</v>
      </c>
      <c r="AW186" s="64">
        <v>115</v>
      </c>
      <c r="AX186" s="81">
        <v>81</v>
      </c>
      <c r="AY186" s="82">
        <v>179448</v>
      </c>
      <c r="AZ186" s="83">
        <v>154</v>
      </c>
      <c r="BA186" s="63">
        <v>95</v>
      </c>
      <c r="BB186" s="14">
        <v>168003</v>
      </c>
      <c r="BC186" s="64">
        <v>135</v>
      </c>
      <c r="BD186" s="81"/>
      <c r="BE186" s="82"/>
      <c r="BF186" s="83"/>
      <c r="BG186" s="63"/>
      <c r="BI186" s="64"/>
    </row>
    <row r="187" spans="1:61" x14ac:dyDescent="0.2">
      <c r="A187" s="11" t="s">
        <v>14</v>
      </c>
      <c r="B187" s="523">
        <v>80</v>
      </c>
      <c r="C187" s="524" t="s">
        <v>4563</v>
      </c>
      <c r="D187" s="525">
        <v>66</v>
      </c>
      <c r="E187" s="135">
        <v>79</v>
      </c>
      <c r="F187" s="499" t="s">
        <v>3803</v>
      </c>
      <c r="G187" s="136">
        <v>65</v>
      </c>
      <c r="H187" s="501">
        <v>73</v>
      </c>
      <c r="I187" s="431" t="s">
        <v>3026</v>
      </c>
      <c r="J187" s="431">
        <v>56</v>
      </c>
      <c r="K187" s="135">
        <v>89</v>
      </c>
      <c r="L187" t="s">
        <v>2268</v>
      </c>
      <c r="M187" s="136">
        <v>90</v>
      </c>
      <c r="N187" s="343">
        <v>107</v>
      </c>
      <c r="O187" s="343" t="s">
        <v>1522</v>
      </c>
      <c r="P187" s="343">
        <v>152</v>
      </c>
      <c r="Q187" s="302">
        <v>84</v>
      </c>
      <c r="R187" s="286" t="s">
        <v>773</v>
      </c>
      <c r="S187" s="303">
        <v>185</v>
      </c>
      <c r="T187" s="82">
        <v>56</v>
      </c>
      <c r="U187" s="292">
        <v>213046</v>
      </c>
      <c r="V187" s="83">
        <v>178</v>
      </c>
      <c r="W187" s="220">
        <v>38</v>
      </c>
      <c r="X187" s="11">
        <v>227482</v>
      </c>
      <c r="Y187" s="221">
        <v>133</v>
      </c>
      <c r="Z187" s="227">
        <v>37</v>
      </c>
      <c r="AA187" s="228">
        <v>141493</v>
      </c>
      <c r="AB187" s="229">
        <v>169</v>
      </c>
      <c r="AC187" s="61">
        <v>28</v>
      </c>
      <c r="AD187" s="13">
        <v>158057</v>
      </c>
      <c r="AE187" s="62">
        <v>170</v>
      </c>
      <c r="AF187" s="78">
        <v>31</v>
      </c>
      <c r="AG187" s="79">
        <v>198395</v>
      </c>
      <c r="AH187" s="80">
        <v>184</v>
      </c>
      <c r="AI187" s="63">
        <v>51</v>
      </c>
      <c r="AJ187" s="14">
        <v>170202</v>
      </c>
      <c r="AK187" s="64">
        <v>189</v>
      </c>
      <c r="AL187" s="78">
        <v>28</v>
      </c>
      <c r="AM187" s="79">
        <v>317504</v>
      </c>
      <c r="AN187" s="80">
        <v>168</v>
      </c>
      <c r="AO187" s="63">
        <v>34</v>
      </c>
      <c r="AP187" s="14">
        <v>325497</v>
      </c>
      <c r="AQ187" s="64">
        <v>171</v>
      </c>
      <c r="AR187" s="78">
        <v>48</v>
      </c>
      <c r="AS187" s="79">
        <v>234142</v>
      </c>
      <c r="AT187" s="80">
        <v>101</v>
      </c>
      <c r="AU187" s="63">
        <v>47</v>
      </c>
      <c r="AV187" s="14">
        <v>235510</v>
      </c>
      <c r="AW187" s="64">
        <v>84</v>
      </c>
      <c r="AX187" s="81">
        <v>59</v>
      </c>
      <c r="AY187" s="82">
        <v>198824</v>
      </c>
      <c r="AZ187" s="83">
        <v>73</v>
      </c>
      <c r="BA187" s="63">
        <v>39</v>
      </c>
      <c r="BB187" s="14">
        <v>156730</v>
      </c>
      <c r="BC187" s="64">
        <v>145</v>
      </c>
      <c r="BD187" s="81">
        <v>47</v>
      </c>
      <c r="BE187" s="82">
        <v>160122</v>
      </c>
      <c r="BF187" s="83">
        <v>163</v>
      </c>
      <c r="BG187" s="63">
        <v>49</v>
      </c>
      <c r="BH187" s="14">
        <v>200553</v>
      </c>
      <c r="BI187" s="64">
        <v>150</v>
      </c>
    </row>
    <row r="188" spans="1:61" x14ac:dyDescent="0.2">
      <c r="A188" s="6" t="s">
        <v>61</v>
      </c>
      <c r="B188" s="523">
        <v>66</v>
      </c>
      <c r="C188" s="524" t="s">
        <v>4564</v>
      </c>
      <c r="D188" s="525">
        <v>119</v>
      </c>
      <c r="E188" s="135">
        <v>80</v>
      </c>
      <c r="F188" s="499" t="s">
        <v>3804</v>
      </c>
      <c r="G188" s="136">
        <v>113</v>
      </c>
      <c r="H188" s="501">
        <v>89</v>
      </c>
      <c r="I188" s="431" t="s">
        <v>3027</v>
      </c>
      <c r="J188" s="431">
        <v>129</v>
      </c>
      <c r="K188" s="135">
        <v>77</v>
      </c>
      <c r="L188" t="s">
        <v>2269</v>
      </c>
      <c r="M188" s="136">
        <v>119</v>
      </c>
      <c r="N188" s="343">
        <v>73</v>
      </c>
      <c r="O188" s="343" t="s">
        <v>1523</v>
      </c>
      <c r="P188" s="343">
        <v>134</v>
      </c>
      <c r="Q188" s="302">
        <v>60</v>
      </c>
      <c r="R188" s="286" t="s">
        <v>774</v>
      </c>
      <c r="S188" s="303">
        <v>142</v>
      </c>
      <c r="T188" s="82">
        <v>43</v>
      </c>
      <c r="U188" s="292">
        <v>349010</v>
      </c>
      <c r="V188" s="82">
        <v>159</v>
      </c>
      <c r="W188" s="11">
        <v>59</v>
      </c>
      <c r="X188" s="11">
        <v>419220</v>
      </c>
      <c r="Y188" s="221">
        <v>139</v>
      </c>
      <c r="Z188" s="227">
        <v>35</v>
      </c>
      <c r="AA188" s="228">
        <v>263754</v>
      </c>
      <c r="AB188" s="229">
        <v>195</v>
      </c>
      <c r="AC188" s="63">
        <v>44</v>
      </c>
      <c r="AD188" s="14">
        <v>421736</v>
      </c>
      <c r="AE188" s="64">
        <v>215</v>
      </c>
      <c r="AF188" s="81">
        <v>32</v>
      </c>
      <c r="AG188" s="82">
        <v>343453</v>
      </c>
      <c r="AH188" s="83">
        <v>197</v>
      </c>
      <c r="AI188" s="63">
        <v>30</v>
      </c>
      <c r="AJ188" s="14">
        <v>462728</v>
      </c>
      <c r="AK188" s="64">
        <v>202</v>
      </c>
      <c r="AL188" s="81">
        <v>30</v>
      </c>
      <c r="AM188" s="82">
        <v>507400</v>
      </c>
      <c r="AN188" s="83">
        <v>134</v>
      </c>
      <c r="AO188" s="63">
        <v>53</v>
      </c>
      <c r="AP188" s="14">
        <v>440831</v>
      </c>
      <c r="AQ188" s="64">
        <v>116</v>
      </c>
      <c r="AR188" s="165">
        <v>55</v>
      </c>
      <c r="AS188" s="163">
        <v>423414</v>
      </c>
      <c r="AT188" s="166">
        <v>83</v>
      </c>
      <c r="AU188" s="63">
        <v>68</v>
      </c>
      <c r="AV188" s="14">
        <v>279167</v>
      </c>
      <c r="AW188" s="64">
        <v>97</v>
      </c>
      <c r="AX188" s="81">
        <v>61</v>
      </c>
      <c r="AY188" s="82">
        <v>245485</v>
      </c>
      <c r="AZ188" s="83">
        <v>86</v>
      </c>
      <c r="BA188" s="63">
        <v>59</v>
      </c>
      <c r="BB188" s="14">
        <v>259146</v>
      </c>
      <c r="BC188" s="64">
        <v>134</v>
      </c>
      <c r="BD188" s="81">
        <v>67</v>
      </c>
      <c r="BE188" s="82">
        <v>230098</v>
      </c>
      <c r="BF188" s="83">
        <v>152</v>
      </c>
      <c r="BG188" s="63">
        <v>52</v>
      </c>
      <c r="BH188" s="14">
        <v>229388</v>
      </c>
      <c r="BI188" s="64">
        <v>102</v>
      </c>
    </row>
    <row r="189" spans="1:61" x14ac:dyDescent="0.2">
      <c r="A189" s="6"/>
      <c r="B189" s="405"/>
      <c r="C189" s="502"/>
      <c r="D189" s="407"/>
      <c r="E189" s="135"/>
      <c r="F189" s="499"/>
      <c r="G189" s="136"/>
      <c r="H189" s="502"/>
      <c r="I189" s="406"/>
      <c r="J189" s="407"/>
      <c r="K189" s="135"/>
      <c r="M189" s="136"/>
      <c r="N189" s="343"/>
      <c r="O189" s="343"/>
      <c r="P189" s="343"/>
      <c r="Q189" s="302"/>
      <c r="R189" s="286"/>
      <c r="S189" s="303"/>
      <c r="T189" s="85"/>
      <c r="U189" s="293"/>
      <c r="V189" s="86"/>
      <c r="W189" s="222"/>
      <c r="X189" s="6"/>
      <c r="Y189" s="223"/>
      <c r="Z189" s="233"/>
      <c r="AA189" s="234"/>
      <c r="AB189" s="235"/>
      <c r="AC189" s="157"/>
      <c r="AD189" s="16"/>
      <c r="AE189" s="158"/>
      <c r="AF189" s="165"/>
      <c r="AG189" s="163"/>
      <c r="AH189" s="166"/>
      <c r="AI189" s="135"/>
      <c r="AK189" s="136"/>
      <c r="AL189" s="165"/>
      <c r="AM189" s="163"/>
      <c r="AN189" s="166"/>
      <c r="AO189" s="157"/>
      <c r="AP189" s="16"/>
      <c r="AQ189" s="158"/>
      <c r="AR189" s="81"/>
      <c r="AS189" s="82"/>
      <c r="AT189" s="83"/>
      <c r="AU189" s="135"/>
      <c r="AW189" s="136"/>
      <c r="AX189" s="81"/>
      <c r="AY189" s="82"/>
      <c r="AZ189" s="83"/>
      <c r="BA189" s="63"/>
      <c r="BB189" s="14"/>
      <c r="BC189" s="64"/>
      <c r="BD189" s="81"/>
      <c r="BE189" s="82"/>
      <c r="BF189" s="83"/>
      <c r="BG189" s="63"/>
      <c r="BI189" s="64"/>
    </row>
    <row r="190" spans="1:61" x14ac:dyDescent="0.2">
      <c r="A190" s="35" t="s">
        <v>62</v>
      </c>
      <c r="B190" s="436">
        <v>1568</v>
      </c>
      <c r="C190" s="550" t="s">
        <v>4580</v>
      </c>
      <c r="D190" s="551">
        <v>33</v>
      </c>
      <c r="E190" s="255">
        <v>1557</v>
      </c>
      <c r="F190" s="35" t="s">
        <v>3850</v>
      </c>
      <c r="G190" s="256">
        <v>37</v>
      </c>
      <c r="H190" s="437">
        <v>1595</v>
      </c>
      <c r="I190" s="437" t="s">
        <v>3043</v>
      </c>
      <c r="J190" s="438">
        <v>46</v>
      </c>
      <c r="K190" s="255">
        <v>1676</v>
      </c>
      <c r="L190" s="35" t="s">
        <v>2286</v>
      </c>
      <c r="M190" s="256">
        <v>50</v>
      </c>
      <c r="N190" s="225">
        <v>1610</v>
      </c>
      <c r="O190" s="225" t="s">
        <v>1540</v>
      </c>
      <c r="P190" s="226">
        <v>74</v>
      </c>
      <c r="Q190" s="307">
        <v>1569</v>
      </c>
      <c r="R190" s="308">
        <v>221841</v>
      </c>
      <c r="S190" s="309">
        <v>81</v>
      </c>
      <c r="T190" s="164">
        <v>1304</v>
      </c>
      <c r="U190" s="296">
        <v>205626</v>
      </c>
      <c r="V190" s="168">
        <v>95</v>
      </c>
      <c r="W190" s="255">
        <v>1383</v>
      </c>
      <c r="X190" s="35">
        <v>199659</v>
      </c>
      <c r="Y190" s="256">
        <v>104</v>
      </c>
      <c r="Z190" s="224">
        <v>1072</v>
      </c>
      <c r="AA190" s="225">
        <v>196013</v>
      </c>
      <c r="AB190" s="226">
        <v>126</v>
      </c>
      <c r="AC190" s="59">
        <v>811</v>
      </c>
      <c r="AD190" s="47">
        <v>203512</v>
      </c>
      <c r="AE190" s="60">
        <v>131</v>
      </c>
      <c r="AF190" s="75">
        <v>863</v>
      </c>
      <c r="AG190" s="76">
        <v>198742</v>
      </c>
      <c r="AH190" s="77">
        <v>118</v>
      </c>
      <c r="AI190" s="59">
        <v>951</v>
      </c>
      <c r="AJ190" s="47">
        <v>195269</v>
      </c>
      <c r="AK190" s="60">
        <v>122</v>
      </c>
      <c r="AL190" s="96">
        <v>1067</v>
      </c>
      <c r="AM190" s="95">
        <v>217882</v>
      </c>
      <c r="AN190" s="97">
        <v>111</v>
      </c>
      <c r="AO190" s="90">
        <v>1414</v>
      </c>
      <c r="AP190" s="28">
        <v>232642</v>
      </c>
      <c r="AQ190" s="91">
        <v>98</v>
      </c>
      <c r="AR190" s="75">
        <v>1436</v>
      </c>
      <c r="AS190" s="76">
        <v>228993</v>
      </c>
      <c r="AT190" s="77">
        <v>90</v>
      </c>
      <c r="AU190" s="90">
        <v>1547</v>
      </c>
      <c r="AV190" s="28">
        <v>221208</v>
      </c>
      <c r="AW190" s="91">
        <v>88</v>
      </c>
      <c r="AX190" s="96">
        <v>1378</v>
      </c>
      <c r="AY190" s="95">
        <v>215478</v>
      </c>
      <c r="AZ190" s="97">
        <v>72</v>
      </c>
      <c r="BA190" s="90">
        <v>1278</v>
      </c>
      <c r="BB190" s="28">
        <v>198932</v>
      </c>
      <c r="BC190" s="91">
        <v>66</v>
      </c>
      <c r="BD190" s="96">
        <v>1233</v>
      </c>
      <c r="BE190" s="95">
        <v>180581</v>
      </c>
      <c r="BF190" s="97">
        <v>69</v>
      </c>
      <c r="BG190" s="90">
        <v>1163</v>
      </c>
      <c r="BH190" s="47">
        <v>165752</v>
      </c>
      <c r="BI190" s="60">
        <v>78</v>
      </c>
    </row>
    <row r="191" spans="1:61" x14ac:dyDescent="0.2">
      <c r="A191" s="6" t="s">
        <v>248</v>
      </c>
      <c r="B191" s="430">
        <v>26</v>
      </c>
      <c r="C191" s="524" t="s">
        <v>4566</v>
      </c>
      <c r="D191" s="525">
        <v>21</v>
      </c>
      <c r="E191" s="135">
        <v>25</v>
      </c>
      <c r="F191" s="499" t="s">
        <v>3806</v>
      </c>
      <c r="G191" s="136">
        <v>32</v>
      </c>
      <c r="H191" s="501">
        <v>28</v>
      </c>
      <c r="I191" s="431" t="s">
        <v>3029</v>
      </c>
      <c r="J191" s="431">
        <v>55</v>
      </c>
      <c r="K191" s="135">
        <v>23</v>
      </c>
      <c r="L191" t="s">
        <v>2271</v>
      </c>
      <c r="M191" s="136">
        <v>63</v>
      </c>
      <c r="N191" s="343">
        <v>25</v>
      </c>
      <c r="O191" s="343" t="s">
        <v>1525</v>
      </c>
      <c r="P191" s="343">
        <v>58</v>
      </c>
      <c r="Q191" s="302">
        <v>21</v>
      </c>
      <c r="R191" s="286" t="s">
        <v>775</v>
      </c>
      <c r="S191" s="303">
        <v>104</v>
      </c>
      <c r="T191" s="79">
        <v>23</v>
      </c>
      <c r="U191" s="291">
        <v>187291</v>
      </c>
      <c r="V191" s="80">
        <v>74</v>
      </c>
      <c r="W191" s="135">
        <v>16</v>
      </c>
      <c r="X191" s="11">
        <v>175456</v>
      </c>
      <c r="Y191" s="136">
        <v>85</v>
      </c>
      <c r="Z191" s="236">
        <v>20</v>
      </c>
      <c r="AA191" s="237">
        <v>202510</v>
      </c>
      <c r="AB191" s="238">
        <v>91</v>
      </c>
      <c r="AC191" s="63">
        <v>15</v>
      </c>
      <c r="AD191" s="14">
        <v>206727</v>
      </c>
      <c r="AE191" s="64">
        <v>124</v>
      </c>
      <c r="AF191" s="81">
        <v>11</v>
      </c>
      <c r="AG191" s="82">
        <v>171291</v>
      </c>
      <c r="AH191" s="83">
        <v>184</v>
      </c>
      <c r="AI191" s="63">
        <v>15</v>
      </c>
      <c r="AJ191" s="14">
        <v>219093</v>
      </c>
      <c r="AK191" s="64">
        <v>86</v>
      </c>
      <c r="AL191" s="81">
        <v>13</v>
      </c>
      <c r="AM191" s="82">
        <v>157981</v>
      </c>
      <c r="AN191" s="83">
        <v>159</v>
      </c>
      <c r="AO191" s="63">
        <v>33</v>
      </c>
      <c r="AP191" s="14">
        <v>221997</v>
      </c>
      <c r="AQ191" s="64">
        <v>92</v>
      </c>
      <c r="AR191" s="165">
        <v>26</v>
      </c>
      <c r="AS191" s="163">
        <v>211854</v>
      </c>
      <c r="AT191" s="166">
        <v>69</v>
      </c>
      <c r="AU191" s="63">
        <v>20</v>
      </c>
      <c r="AV191" s="14">
        <v>191562</v>
      </c>
      <c r="AW191" s="64">
        <v>106</v>
      </c>
      <c r="AX191" s="81">
        <v>20</v>
      </c>
      <c r="AY191" s="82">
        <v>169855</v>
      </c>
      <c r="AZ191" s="83">
        <v>91</v>
      </c>
      <c r="BA191" s="61">
        <v>22</v>
      </c>
      <c r="BB191" s="13">
        <v>211043</v>
      </c>
      <c r="BC191" s="62">
        <v>63</v>
      </c>
      <c r="BD191" s="120"/>
      <c r="BE191" s="121"/>
      <c r="BF191" s="122"/>
      <c r="BG191" s="105"/>
      <c r="BI191" s="64"/>
    </row>
    <row r="192" spans="1:61" x14ac:dyDescent="0.2">
      <c r="A192" s="6" t="s">
        <v>156</v>
      </c>
      <c r="B192" s="523">
        <v>26</v>
      </c>
      <c r="C192" s="524" t="s">
        <v>4567</v>
      </c>
      <c r="D192" s="525">
        <v>23</v>
      </c>
      <c r="E192" s="135">
        <v>31</v>
      </c>
      <c r="F192" s="499" t="s">
        <v>3807</v>
      </c>
      <c r="G192" s="136">
        <v>39</v>
      </c>
      <c r="H192" s="501">
        <v>25</v>
      </c>
      <c r="I192" s="431" t="s">
        <v>3030</v>
      </c>
      <c r="J192" s="431">
        <v>46</v>
      </c>
      <c r="K192" s="135">
        <v>24</v>
      </c>
      <c r="L192" t="s">
        <v>2272</v>
      </c>
      <c r="M192" s="136">
        <v>55</v>
      </c>
      <c r="N192" s="343">
        <v>21</v>
      </c>
      <c r="O192" s="343" t="s">
        <v>1526</v>
      </c>
      <c r="P192" s="343">
        <v>91</v>
      </c>
      <c r="Q192" s="302">
        <v>25</v>
      </c>
      <c r="R192" s="286" t="s">
        <v>776</v>
      </c>
      <c r="S192" s="303">
        <v>83</v>
      </c>
      <c r="T192" s="79">
        <v>14</v>
      </c>
      <c r="U192" s="291">
        <v>264686</v>
      </c>
      <c r="V192" s="80">
        <v>95</v>
      </c>
      <c r="W192" s="135">
        <v>13</v>
      </c>
      <c r="X192" s="11">
        <v>237912</v>
      </c>
      <c r="Y192" s="136">
        <v>126</v>
      </c>
      <c r="Z192" s="236">
        <v>8</v>
      </c>
      <c r="AA192" s="237">
        <v>270700</v>
      </c>
      <c r="AB192" s="238">
        <v>159</v>
      </c>
      <c r="AC192" s="63">
        <v>10</v>
      </c>
      <c r="AD192" s="14">
        <v>218650</v>
      </c>
      <c r="AE192" s="64">
        <v>144</v>
      </c>
      <c r="AF192" s="81">
        <v>13</v>
      </c>
      <c r="AG192" s="82">
        <v>182945</v>
      </c>
      <c r="AH192" s="83">
        <v>129</v>
      </c>
      <c r="AI192" s="63">
        <v>9</v>
      </c>
      <c r="AJ192" s="14">
        <v>230878</v>
      </c>
      <c r="AK192" s="64">
        <v>114</v>
      </c>
      <c r="AL192" s="81">
        <v>4</v>
      </c>
      <c r="AM192" s="82">
        <v>237000</v>
      </c>
      <c r="AN192" s="83">
        <v>74</v>
      </c>
      <c r="AO192" s="63">
        <v>17</v>
      </c>
      <c r="AP192" s="14">
        <v>246494</v>
      </c>
      <c r="AQ192" s="64">
        <v>132</v>
      </c>
      <c r="AR192" s="165">
        <v>15</v>
      </c>
      <c r="AS192" s="163">
        <v>244173</v>
      </c>
      <c r="AT192" s="166">
        <v>86</v>
      </c>
      <c r="AU192" s="63">
        <v>18</v>
      </c>
      <c r="AV192" s="14">
        <v>251961</v>
      </c>
      <c r="AW192" s="64">
        <v>88</v>
      </c>
      <c r="AX192" s="81">
        <v>16</v>
      </c>
      <c r="AY192" s="82">
        <v>230138</v>
      </c>
      <c r="AZ192" s="83">
        <v>76</v>
      </c>
      <c r="BA192" s="61">
        <v>11</v>
      </c>
      <c r="BB192" s="13">
        <v>303950</v>
      </c>
      <c r="BC192" s="62">
        <v>45</v>
      </c>
      <c r="BD192" s="120"/>
      <c r="BE192" s="121"/>
      <c r="BF192" s="122"/>
      <c r="BG192" s="105"/>
      <c r="BI192" s="64"/>
    </row>
    <row r="193" spans="1:61" x14ac:dyDescent="0.2">
      <c r="A193" s="11" t="s">
        <v>63</v>
      </c>
      <c r="B193" s="523">
        <v>34</v>
      </c>
      <c r="C193" s="524" t="s">
        <v>4568</v>
      </c>
      <c r="D193" s="525">
        <v>48</v>
      </c>
      <c r="E193" s="135">
        <v>35</v>
      </c>
      <c r="F193" s="499" t="s">
        <v>3808</v>
      </c>
      <c r="G193" s="136">
        <v>61</v>
      </c>
      <c r="H193" s="501">
        <v>26</v>
      </c>
      <c r="I193" s="431" t="s">
        <v>3031</v>
      </c>
      <c r="J193" s="431">
        <v>64</v>
      </c>
      <c r="K193" s="135">
        <v>33</v>
      </c>
      <c r="L193" t="s">
        <v>2273</v>
      </c>
      <c r="M193" s="136">
        <v>66</v>
      </c>
      <c r="N193" s="343">
        <v>38</v>
      </c>
      <c r="O193" s="343" t="s">
        <v>1527</v>
      </c>
      <c r="P193" s="343">
        <v>101</v>
      </c>
      <c r="Q193" s="302">
        <v>28</v>
      </c>
      <c r="R193" s="286" t="s">
        <v>777</v>
      </c>
      <c r="S193" s="303">
        <v>96</v>
      </c>
      <c r="T193" s="79">
        <v>18</v>
      </c>
      <c r="U193" s="291">
        <v>352500</v>
      </c>
      <c r="V193" s="80">
        <v>100</v>
      </c>
      <c r="W193" s="135">
        <v>28</v>
      </c>
      <c r="X193" s="11">
        <v>370404</v>
      </c>
      <c r="Y193" s="136">
        <v>92</v>
      </c>
      <c r="Z193" s="236">
        <v>23</v>
      </c>
      <c r="AA193" s="237">
        <v>311680</v>
      </c>
      <c r="AB193" s="238">
        <v>104</v>
      </c>
      <c r="AC193" s="61">
        <v>15</v>
      </c>
      <c r="AD193" s="13">
        <v>311937</v>
      </c>
      <c r="AE193" s="62">
        <v>150</v>
      </c>
      <c r="AF193" s="78">
        <v>13</v>
      </c>
      <c r="AG193" s="79">
        <v>334223</v>
      </c>
      <c r="AH193" s="80">
        <v>53</v>
      </c>
      <c r="AI193" s="61">
        <v>18</v>
      </c>
      <c r="AJ193" s="13">
        <v>315061</v>
      </c>
      <c r="AK193" s="62">
        <v>155</v>
      </c>
      <c r="AL193" s="78">
        <v>17</v>
      </c>
      <c r="AM193" s="79">
        <v>333593</v>
      </c>
      <c r="AN193" s="80">
        <v>93</v>
      </c>
      <c r="AO193" s="63">
        <v>23</v>
      </c>
      <c r="AP193" s="14">
        <v>340302</v>
      </c>
      <c r="AQ193" s="64">
        <v>107</v>
      </c>
      <c r="AR193" s="78">
        <v>17</v>
      </c>
      <c r="AS193" s="79">
        <v>387132</v>
      </c>
      <c r="AT193" s="80">
        <v>87</v>
      </c>
      <c r="AU193" s="63">
        <v>20</v>
      </c>
      <c r="AV193" s="14">
        <v>329660</v>
      </c>
      <c r="AW193" s="64">
        <v>107</v>
      </c>
      <c r="AX193" s="81">
        <v>25</v>
      </c>
      <c r="AY193" s="82">
        <v>301528</v>
      </c>
      <c r="AZ193" s="83">
        <v>97</v>
      </c>
      <c r="BA193" s="63">
        <v>30</v>
      </c>
      <c r="BB193" s="14">
        <v>311920</v>
      </c>
      <c r="BC193" s="64">
        <v>65</v>
      </c>
      <c r="BD193" s="81">
        <v>26</v>
      </c>
      <c r="BE193" s="82">
        <v>282163</v>
      </c>
      <c r="BF193" s="83">
        <v>71</v>
      </c>
      <c r="BG193" s="63">
        <v>23</v>
      </c>
      <c r="BH193" s="14">
        <v>246776</v>
      </c>
      <c r="BI193" s="64">
        <v>65</v>
      </c>
    </row>
    <row r="194" spans="1:61" x14ac:dyDescent="0.2">
      <c r="A194" s="11" t="s">
        <v>64</v>
      </c>
      <c r="B194" s="523">
        <v>32</v>
      </c>
      <c r="C194" s="524" t="s">
        <v>4569</v>
      </c>
      <c r="D194" s="525">
        <v>72</v>
      </c>
      <c r="E194" s="135">
        <v>24</v>
      </c>
      <c r="F194" s="499" t="s">
        <v>3809</v>
      </c>
      <c r="G194" s="136">
        <v>72</v>
      </c>
      <c r="H194" s="501">
        <v>29</v>
      </c>
      <c r="I194" s="431" t="s">
        <v>3032</v>
      </c>
      <c r="J194" s="431">
        <v>85</v>
      </c>
      <c r="K194" s="135">
        <v>39</v>
      </c>
      <c r="L194" t="s">
        <v>2274</v>
      </c>
      <c r="M194" s="136">
        <v>56</v>
      </c>
      <c r="N194" s="343">
        <v>33</v>
      </c>
      <c r="O194" s="343" t="s">
        <v>1528</v>
      </c>
      <c r="P194" s="343">
        <v>54</v>
      </c>
      <c r="Q194" s="302">
        <v>30</v>
      </c>
      <c r="R194" s="286" t="s">
        <v>778</v>
      </c>
      <c r="S194" s="303">
        <v>79</v>
      </c>
      <c r="T194" s="79">
        <v>24</v>
      </c>
      <c r="U194" s="291">
        <v>210865</v>
      </c>
      <c r="V194" s="80">
        <v>99</v>
      </c>
      <c r="W194" s="135">
        <v>37</v>
      </c>
      <c r="X194" s="11">
        <v>223721</v>
      </c>
      <c r="Y194" s="136">
        <v>78</v>
      </c>
      <c r="Z194" s="236">
        <v>14</v>
      </c>
      <c r="AA194" s="237">
        <v>251850</v>
      </c>
      <c r="AB194" s="238">
        <v>102</v>
      </c>
      <c r="AC194" s="61">
        <v>16</v>
      </c>
      <c r="AD194" s="13">
        <v>188678</v>
      </c>
      <c r="AE194" s="62">
        <v>134</v>
      </c>
      <c r="AF194" s="78">
        <v>22</v>
      </c>
      <c r="AG194" s="79">
        <v>218032</v>
      </c>
      <c r="AH194" s="80">
        <v>60</v>
      </c>
      <c r="AI194" s="61">
        <v>12</v>
      </c>
      <c r="AJ194" s="13">
        <v>200058</v>
      </c>
      <c r="AK194" s="62">
        <v>114</v>
      </c>
      <c r="AL194" s="78">
        <v>20</v>
      </c>
      <c r="AM194" s="79">
        <v>265755</v>
      </c>
      <c r="AN194" s="80">
        <v>182</v>
      </c>
      <c r="AO194" s="63">
        <v>27</v>
      </c>
      <c r="AP194" s="14">
        <v>252770</v>
      </c>
      <c r="AQ194" s="64">
        <v>126</v>
      </c>
      <c r="AR194" s="78">
        <v>25</v>
      </c>
      <c r="AS194" s="79">
        <v>273868</v>
      </c>
      <c r="AT194" s="80">
        <v>67</v>
      </c>
      <c r="AU194" s="63">
        <v>36</v>
      </c>
      <c r="AV194" s="14">
        <v>251102</v>
      </c>
      <c r="AW194" s="64">
        <v>59</v>
      </c>
      <c r="AX194" s="81">
        <v>21</v>
      </c>
      <c r="AY194" s="82">
        <v>240274</v>
      </c>
      <c r="AZ194" s="83">
        <v>75</v>
      </c>
      <c r="BA194" s="63">
        <v>31</v>
      </c>
      <c r="BB194" s="14">
        <v>281476</v>
      </c>
      <c r="BC194" s="64">
        <v>83</v>
      </c>
      <c r="BD194" s="81">
        <v>27</v>
      </c>
      <c r="BE194" s="82">
        <v>192089</v>
      </c>
      <c r="BF194" s="83">
        <v>81</v>
      </c>
      <c r="BG194" s="63">
        <v>23</v>
      </c>
      <c r="BH194" s="14">
        <v>176100</v>
      </c>
      <c r="BI194" s="64">
        <v>72</v>
      </c>
    </row>
    <row r="195" spans="1:61" x14ac:dyDescent="0.2">
      <c r="A195" t="s">
        <v>65</v>
      </c>
      <c r="B195" s="523">
        <v>216</v>
      </c>
      <c r="C195" s="524" t="s">
        <v>4570</v>
      </c>
      <c r="D195" s="525">
        <v>26</v>
      </c>
      <c r="E195" s="135">
        <v>214</v>
      </c>
      <c r="F195" s="499" t="s">
        <v>3810</v>
      </c>
      <c r="G195" s="136">
        <v>30</v>
      </c>
      <c r="H195" s="501">
        <v>227</v>
      </c>
      <c r="I195" s="431" t="s">
        <v>3033</v>
      </c>
      <c r="J195" s="431">
        <v>30</v>
      </c>
      <c r="K195" s="135">
        <v>252</v>
      </c>
      <c r="L195" t="s">
        <v>2275</v>
      </c>
      <c r="M195" s="136">
        <v>39</v>
      </c>
      <c r="N195" s="343">
        <v>222</v>
      </c>
      <c r="O195" s="343" t="s">
        <v>1529</v>
      </c>
      <c r="P195" s="343">
        <v>55</v>
      </c>
      <c r="Q195" s="302">
        <v>234</v>
      </c>
      <c r="R195" s="286" t="s">
        <v>779</v>
      </c>
      <c r="S195" s="303">
        <v>69</v>
      </c>
      <c r="T195" s="82">
        <v>209</v>
      </c>
      <c r="U195" s="292">
        <v>240186</v>
      </c>
      <c r="V195" s="83">
        <v>79</v>
      </c>
      <c r="W195" s="135">
        <v>232</v>
      </c>
      <c r="X195" s="11">
        <v>229607</v>
      </c>
      <c r="Y195" s="136">
        <v>89</v>
      </c>
      <c r="Z195" s="236">
        <v>175</v>
      </c>
      <c r="AA195" s="237">
        <v>211106</v>
      </c>
      <c r="AB195" s="238">
        <v>137</v>
      </c>
      <c r="AC195" s="63">
        <v>129</v>
      </c>
      <c r="AD195" s="14">
        <v>220649</v>
      </c>
      <c r="AE195" s="64">
        <v>118</v>
      </c>
      <c r="AF195" s="81">
        <v>128</v>
      </c>
      <c r="AG195" s="82">
        <v>221539</v>
      </c>
      <c r="AH195" s="83">
        <v>103</v>
      </c>
      <c r="AI195" s="63">
        <v>139</v>
      </c>
      <c r="AJ195" s="14">
        <v>210558</v>
      </c>
      <c r="AK195" s="64">
        <v>107</v>
      </c>
      <c r="AL195" s="81">
        <v>193</v>
      </c>
      <c r="AM195" s="82">
        <v>232604</v>
      </c>
      <c r="AN195" s="83">
        <v>80</v>
      </c>
      <c r="AO195" s="63">
        <v>230</v>
      </c>
      <c r="AP195" s="14">
        <v>248237</v>
      </c>
      <c r="AQ195" s="64">
        <v>98</v>
      </c>
      <c r="AR195" s="81">
        <v>258</v>
      </c>
      <c r="AS195" s="82">
        <v>238434</v>
      </c>
      <c r="AT195" s="83">
        <v>88</v>
      </c>
      <c r="AU195" s="63">
        <v>239</v>
      </c>
      <c r="AV195" s="14">
        <v>255804</v>
      </c>
      <c r="AW195" s="64">
        <v>64</v>
      </c>
      <c r="AX195" s="81">
        <v>227</v>
      </c>
      <c r="AY195" s="82">
        <v>253274</v>
      </c>
      <c r="AZ195" s="83">
        <v>60</v>
      </c>
      <c r="BA195" s="63">
        <v>224</v>
      </c>
      <c r="BB195" s="14">
        <v>219414</v>
      </c>
      <c r="BC195" s="64">
        <v>52</v>
      </c>
      <c r="BD195" s="81">
        <v>201</v>
      </c>
      <c r="BE195" s="82">
        <v>204920</v>
      </c>
      <c r="BF195" s="83">
        <v>67</v>
      </c>
      <c r="BG195" s="63">
        <v>228</v>
      </c>
      <c r="BH195" s="14">
        <v>173233</v>
      </c>
      <c r="BI195" s="64">
        <v>54</v>
      </c>
    </row>
    <row r="196" spans="1:61" x14ac:dyDescent="0.2">
      <c r="A196" t="s">
        <v>66</v>
      </c>
      <c r="B196" s="523">
        <v>252</v>
      </c>
      <c r="C196" s="524" t="s">
        <v>4571</v>
      </c>
      <c r="D196" s="525">
        <v>41</v>
      </c>
      <c r="E196" s="135">
        <v>225</v>
      </c>
      <c r="F196" s="499" t="s">
        <v>3811</v>
      </c>
      <c r="G196" s="136">
        <v>39</v>
      </c>
      <c r="H196" s="501">
        <v>253</v>
      </c>
      <c r="I196" s="431" t="s">
        <v>3034</v>
      </c>
      <c r="J196" s="431">
        <v>56</v>
      </c>
      <c r="K196" s="135">
        <v>281</v>
      </c>
      <c r="L196" t="s">
        <v>2276</v>
      </c>
      <c r="M196" s="136">
        <v>60</v>
      </c>
      <c r="N196" s="343">
        <v>232</v>
      </c>
      <c r="O196" s="343" t="s">
        <v>1530</v>
      </c>
      <c r="P196" s="343">
        <v>90</v>
      </c>
      <c r="Q196" s="302">
        <v>242</v>
      </c>
      <c r="R196" s="286" t="s">
        <v>780</v>
      </c>
      <c r="S196" s="303">
        <v>82</v>
      </c>
      <c r="T196" s="82">
        <v>189</v>
      </c>
      <c r="U196" s="292">
        <v>168985</v>
      </c>
      <c r="V196" s="83">
        <v>101</v>
      </c>
      <c r="W196" s="135">
        <v>228</v>
      </c>
      <c r="X196" s="11">
        <v>168815</v>
      </c>
      <c r="Y196" s="136">
        <v>128</v>
      </c>
      <c r="Z196" s="236">
        <v>147</v>
      </c>
      <c r="AA196" s="237">
        <v>164738</v>
      </c>
      <c r="AB196" s="238">
        <v>150</v>
      </c>
      <c r="AC196" s="63">
        <v>128</v>
      </c>
      <c r="AD196" s="14">
        <v>156886</v>
      </c>
      <c r="AE196" s="64">
        <v>138</v>
      </c>
      <c r="AF196" s="81">
        <v>149</v>
      </c>
      <c r="AG196" s="82">
        <v>178147</v>
      </c>
      <c r="AH196" s="83">
        <v>126</v>
      </c>
      <c r="AI196" s="63">
        <v>154</v>
      </c>
      <c r="AJ196" s="14">
        <v>178675</v>
      </c>
      <c r="AK196" s="64">
        <v>143</v>
      </c>
      <c r="AL196" s="81">
        <v>175</v>
      </c>
      <c r="AM196" s="82">
        <v>190097</v>
      </c>
      <c r="AN196" s="83">
        <v>110</v>
      </c>
      <c r="AO196" s="63">
        <v>206</v>
      </c>
      <c r="AP196" s="14">
        <v>196724</v>
      </c>
      <c r="AQ196" s="64">
        <v>83</v>
      </c>
      <c r="AR196" s="81">
        <v>200</v>
      </c>
      <c r="AS196" s="82">
        <v>207398</v>
      </c>
      <c r="AT196" s="83">
        <v>83</v>
      </c>
      <c r="AU196" s="63">
        <v>248</v>
      </c>
      <c r="AV196" s="14">
        <v>205906</v>
      </c>
      <c r="AW196" s="64">
        <v>80</v>
      </c>
      <c r="AX196" s="81">
        <v>256</v>
      </c>
      <c r="AY196" s="82">
        <v>188759</v>
      </c>
      <c r="AZ196" s="83">
        <v>100</v>
      </c>
      <c r="BA196" s="63">
        <v>189</v>
      </c>
      <c r="BB196" s="14">
        <v>169428</v>
      </c>
      <c r="BC196" s="64">
        <v>76</v>
      </c>
      <c r="BD196" s="81">
        <v>231</v>
      </c>
      <c r="BE196" s="82">
        <v>158821</v>
      </c>
      <c r="BF196" s="83">
        <v>68</v>
      </c>
      <c r="BG196" s="63">
        <v>151</v>
      </c>
      <c r="BH196" s="14">
        <v>144613</v>
      </c>
      <c r="BI196" s="64">
        <v>73</v>
      </c>
    </row>
    <row r="197" spans="1:61" x14ac:dyDescent="0.2">
      <c r="A197" t="s">
        <v>67</v>
      </c>
      <c r="B197" s="523">
        <v>143</v>
      </c>
      <c r="C197" s="524" t="s">
        <v>4572</v>
      </c>
      <c r="D197" s="525">
        <v>32</v>
      </c>
      <c r="E197" s="135">
        <v>160</v>
      </c>
      <c r="F197" s="499" t="s">
        <v>3812</v>
      </c>
      <c r="G197" s="136">
        <v>29</v>
      </c>
      <c r="H197" s="501">
        <v>149</v>
      </c>
      <c r="I197" s="431" t="s">
        <v>3035</v>
      </c>
      <c r="J197" s="431">
        <v>43</v>
      </c>
      <c r="K197" s="135">
        <v>170</v>
      </c>
      <c r="L197" t="s">
        <v>2277</v>
      </c>
      <c r="M197" s="136">
        <v>43</v>
      </c>
      <c r="N197" s="343">
        <v>159</v>
      </c>
      <c r="O197" s="343" t="s">
        <v>1531</v>
      </c>
      <c r="P197" s="343">
        <v>79</v>
      </c>
      <c r="Q197" s="302">
        <v>155</v>
      </c>
      <c r="R197" s="286" t="s">
        <v>781</v>
      </c>
      <c r="S197" s="303">
        <v>79</v>
      </c>
      <c r="T197" s="82">
        <v>134</v>
      </c>
      <c r="U197" s="292">
        <v>217329</v>
      </c>
      <c r="V197" s="83">
        <v>101</v>
      </c>
      <c r="W197" s="135">
        <v>131</v>
      </c>
      <c r="X197" s="11">
        <v>198436</v>
      </c>
      <c r="Y197" s="136">
        <v>98</v>
      </c>
      <c r="Z197" s="236">
        <v>94</v>
      </c>
      <c r="AA197" s="237">
        <v>198594</v>
      </c>
      <c r="AB197" s="238">
        <v>128</v>
      </c>
      <c r="AC197" s="63">
        <v>74</v>
      </c>
      <c r="AD197" s="14">
        <v>212788</v>
      </c>
      <c r="AE197" s="64">
        <v>129</v>
      </c>
      <c r="AF197" s="81">
        <v>65</v>
      </c>
      <c r="AG197" s="82">
        <v>212778</v>
      </c>
      <c r="AH197" s="83">
        <v>132</v>
      </c>
      <c r="AI197" s="63">
        <v>77</v>
      </c>
      <c r="AJ197" s="14">
        <v>209701</v>
      </c>
      <c r="AK197" s="64">
        <v>113</v>
      </c>
      <c r="AL197" s="81">
        <v>110</v>
      </c>
      <c r="AM197" s="82">
        <v>225293</v>
      </c>
      <c r="AN197" s="83">
        <v>169</v>
      </c>
      <c r="AO197" s="63">
        <v>128</v>
      </c>
      <c r="AP197" s="14">
        <v>236123</v>
      </c>
      <c r="AQ197" s="64">
        <v>145</v>
      </c>
      <c r="AR197" s="81">
        <v>133</v>
      </c>
      <c r="AS197" s="82">
        <v>230865</v>
      </c>
      <c r="AT197" s="83">
        <v>139</v>
      </c>
      <c r="AU197" s="63">
        <v>157</v>
      </c>
      <c r="AV197" s="14">
        <v>234795</v>
      </c>
      <c r="AW197" s="64">
        <v>168</v>
      </c>
      <c r="AX197" s="81">
        <v>110</v>
      </c>
      <c r="AY197" s="82">
        <v>225832</v>
      </c>
      <c r="AZ197" s="83">
        <v>96</v>
      </c>
      <c r="BA197" s="63">
        <v>93</v>
      </c>
      <c r="BB197" s="14">
        <v>215110</v>
      </c>
      <c r="BC197" s="64">
        <v>56</v>
      </c>
      <c r="BD197" s="81">
        <v>75</v>
      </c>
      <c r="BE197" s="82">
        <v>178731</v>
      </c>
      <c r="BF197" s="83">
        <v>58</v>
      </c>
      <c r="BG197" s="63">
        <v>79</v>
      </c>
      <c r="BH197" s="14">
        <v>168006</v>
      </c>
      <c r="BI197" s="64">
        <v>77</v>
      </c>
    </row>
    <row r="198" spans="1:61" x14ac:dyDescent="0.2">
      <c r="A198" t="s">
        <v>157</v>
      </c>
      <c r="B198" s="523">
        <v>64</v>
      </c>
      <c r="C198" s="524" t="s">
        <v>4573</v>
      </c>
      <c r="D198" s="525">
        <v>31</v>
      </c>
      <c r="E198" s="135">
        <v>62</v>
      </c>
      <c r="F198" s="499" t="s">
        <v>3813</v>
      </c>
      <c r="G198" s="136">
        <v>36</v>
      </c>
      <c r="H198" s="501">
        <v>69</v>
      </c>
      <c r="I198" s="431" t="s">
        <v>3036</v>
      </c>
      <c r="J198" s="431">
        <v>40</v>
      </c>
      <c r="K198" s="135">
        <v>65</v>
      </c>
      <c r="L198" t="s">
        <v>2278</v>
      </c>
      <c r="M198" s="136">
        <v>49</v>
      </c>
      <c r="N198" s="343">
        <v>61</v>
      </c>
      <c r="O198" s="343" t="s">
        <v>1532</v>
      </c>
      <c r="P198" s="343">
        <v>74</v>
      </c>
      <c r="Q198" s="302">
        <v>84</v>
      </c>
      <c r="R198" s="286" t="s">
        <v>782</v>
      </c>
      <c r="S198" s="303">
        <v>97</v>
      </c>
      <c r="T198" s="82">
        <v>61</v>
      </c>
      <c r="U198" s="292">
        <v>167184</v>
      </c>
      <c r="V198" s="83">
        <v>99</v>
      </c>
      <c r="W198" s="135">
        <v>46</v>
      </c>
      <c r="X198" s="11">
        <v>169590</v>
      </c>
      <c r="Y198" s="136">
        <v>151</v>
      </c>
      <c r="Z198" s="236">
        <v>51</v>
      </c>
      <c r="AA198" s="237">
        <v>150940</v>
      </c>
      <c r="AB198" s="238">
        <v>120</v>
      </c>
      <c r="AC198" s="63">
        <v>31</v>
      </c>
      <c r="AD198" s="14">
        <v>169905</v>
      </c>
      <c r="AE198" s="64">
        <v>142</v>
      </c>
      <c r="AF198" s="81">
        <v>41</v>
      </c>
      <c r="AG198" s="82">
        <v>152027</v>
      </c>
      <c r="AH198" s="83">
        <v>108</v>
      </c>
      <c r="AI198" s="63">
        <v>60</v>
      </c>
      <c r="AJ198" s="14">
        <v>162932</v>
      </c>
      <c r="AK198" s="64">
        <v>187</v>
      </c>
      <c r="AL198" s="81">
        <v>43</v>
      </c>
      <c r="AM198" s="82">
        <v>189143</v>
      </c>
      <c r="AN198" s="83">
        <v>121</v>
      </c>
      <c r="AO198" s="63">
        <v>56</v>
      </c>
      <c r="AP198" s="14">
        <v>192556</v>
      </c>
      <c r="AQ198" s="64">
        <v>110</v>
      </c>
      <c r="AR198" s="81">
        <v>75</v>
      </c>
      <c r="AS198" s="82">
        <v>204158</v>
      </c>
      <c r="AT198" s="83">
        <v>117</v>
      </c>
      <c r="AU198" s="63">
        <v>92</v>
      </c>
      <c r="AV198" s="14">
        <v>181999</v>
      </c>
      <c r="AW198" s="64">
        <v>100</v>
      </c>
      <c r="AX198" s="81">
        <v>46</v>
      </c>
      <c r="AY198" s="82">
        <v>165209</v>
      </c>
      <c r="AZ198" s="83">
        <v>73</v>
      </c>
      <c r="BA198" s="63">
        <v>35</v>
      </c>
      <c r="BB198" s="14">
        <v>145175</v>
      </c>
      <c r="BC198" s="64">
        <v>65</v>
      </c>
      <c r="BD198" s="81"/>
      <c r="BE198" s="82"/>
      <c r="BF198" s="83"/>
      <c r="BG198" s="63"/>
      <c r="BI198" s="64"/>
    </row>
    <row r="199" spans="1:61" x14ac:dyDescent="0.2">
      <c r="A199" t="s">
        <v>141</v>
      </c>
      <c r="B199" s="523">
        <v>11</v>
      </c>
      <c r="C199" s="524" t="s">
        <v>4574</v>
      </c>
      <c r="D199" s="525">
        <v>20</v>
      </c>
      <c r="E199" s="135">
        <v>8</v>
      </c>
      <c r="F199" s="499" t="s">
        <v>3814</v>
      </c>
      <c r="G199" s="136">
        <v>55</v>
      </c>
      <c r="H199" s="501">
        <v>15</v>
      </c>
      <c r="I199" s="431" t="s">
        <v>3037</v>
      </c>
      <c r="J199" s="431">
        <v>81</v>
      </c>
      <c r="K199" s="135">
        <v>19</v>
      </c>
      <c r="L199" t="s">
        <v>2279</v>
      </c>
      <c r="M199" s="136">
        <v>44</v>
      </c>
      <c r="N199" s="343">
        <v>10</v>
      </c>
      <c r="O199" s="343" t="s">
        <v>1533</v>
      </c>
      <c r="P199" s="343">
        <v>90</v>
      </c>
      <c r="Q199" s="302">
        <v>13</v>
      </c>
      <c r="R199" s="286" t="s">
        <v>783</v>
      </c>
      <c r="S199" s="303">
        <v>102</v>
      </c>
      <c r="T199" s="82">
        <v>11</v>
      </c>
      <c r="U199" s="292">
        <v>130121</v>
      </c>
      <c r="V199" s="83">
        <v>104</v>
      </c>
      <c r="W199" s="135">
        <v>14</v>
      </c>
      <c r="X199" s="11">
        <v>152744</v>
      </c>
      <c r="Y199" s="136">
        <v>139</v>
      </c>
      <c r="Z199" s="236">
        <v>3</v>
      </c>
      <c r="AA199" s="237">
        <v>133300</v>
      </c>
      <c r="AB199" s="238">
        <v>439</v>
      </c>
      <c r="AC199" s="63">
        <v>7</v>
      </c>
      <c r="AD199" s="14">
        <v>153814</v>
      </c>
      <c r="AE199" s="64">
        <v>181</v>
      </c>
      <c r="AF199" s="81">
        <v>7</v>
      </c>
      <c r="AG199" s="82">
        <v>142714</v>
      </c>
      <c r="AH199" s="83">
        <v>72</v>
      </c>
      <c r="AI199" s="63">
        <v>7</v>
      </c>
      <c r="AJ199" s="14">
        <v>205386</v>
      </c>
      <c r="AK199" s="64">
        <v>202</v>
      </c>
      <c r="AL199" s="81">
        <v>5</v>
      </c>
      <c r="AM199" s="82">
        <v>185900</v>
      </c>
      <c r="AN199" s="83">
        <v>131</v>
      </c>
      <c r="AO199" s="63">
        <v>18</v>
      </c>
      <c r="AP199" s="14">
        <v>178953</v>
      </c>
      <c r="AQ199" s="64">
        <v>103</v>
      </c>
      <c r="AR199" s="81">
        <v>5</v>
      </c>
      <c r="AS199" s="82">
        <v>228198</v>
      </c>
      <c r="AT199" s="83">
        <v>116</v>
      </c>
      <c r="AU199" s="63">
        <v>2</v>
      </c>
      <c r="AV199" s="14">
        <v>142500</v>
      </c>
      <c r="AW199" s="64">
        <v>27</v>
      </c>
      <c r="AX199" s="81">
        <v>11</v>
      </c>
      <c r="AY199" s="82">
        <v>196789</v>
      </c>
      <c r="AZ199" s="83">
        <v>54</v>
      </c>
      <c r="BA199" s="63">
        <v>12</v>
      </c>
      <c r="BB199" s="14">
        <v>191350</v>
      </c>
      <c r="BC199" s="64">
        <v>47</v>
      </c>
      <c r="BD199" s="81"/>
      <c r="BE199" s="82"/>
      <c r="BF199" s="83"/>
      <c r="BG199" s="63"/>
      <c r="BI199" s="64"/>
    </row>
    <row r="200" spans="1:61" x14ac:dyDescent="0.2">
      <c r="A200" t="s">
        <v>158</v>
      </c>
      <c r="B200" s="523">
        <v>34</v>
      </c>
      <c r="C200" s="524" t="s">
        <v>4575</v>
      </c>
      <c r="D200" s="525">
        <v>50</v>
      </c>
      <c r="E200" s="135">
        <v>36</v>
      </c>
      <c r="F200" s="499" t="s">
        <v>3815</v>
      </c>
      <c r="G200" s="136">
        <v>45</v>
      </c>
      <c r="H200" s="501">
        <v>30</v>
      </c>
      <c r="I200" s="431" t="s">
        <v>3038</v>
      </c>
      <c r="J200" s="431">
        <v>82</v>
      </c>
      <c r="K200" s="135">
        <v>20</v>
      </c>
      <c r="L200" t="s">
        <v>2280</v>
      </c>
      <c r="M200" s="136">
        <v>79</v>
      </c>
      <c r="N200" s="343">
        <v>26</v>
      </c>
      <c r="O200" s="343" t="s">
        <v>1534</v>
      </c>
      <c r="P200" s="343">
        <v>63</v>
      </c>
      <c r="Q200" s="302">
        <v>31</v>
      </c>
      <c r="R200" s="286" t="s">
        <v>784</v>
      </c>
      <c r="S200" s="303">
        <v>80</v>
      </c>
      <c r="T200" s="82">
        <v>30</v>
      </c>
      <c r="U200" s="292">
        <v>296126</v>
      </c>
      <c r="V200" s="83">
        <v>117</v>
      </c>
      <c r="W200" s="135">
        <v>17</v>
      </c>
      <c r="X200" s="11">
        <v>268629</v>
      </c>
      <c r="Y200" s="136">
        <v>90</v>
      </c>
      <c r="Z200" s="236">
        <v>18</v>
      </c>
      <c r="AA200" s="237">
        <v>324939</v>
      </c>
      <c r="AB200" s="238">
        <v>79</v>
      </c>
      <c r="AC200" s="63">
        <v>17</v>
      </c>
      <c r="AD200" s="14">
        <v>302500</v>
      </c>
      <c r="AE200" s="64">
        <v>119</v>
      </c>
      <c r="AF200" s="81">
        <v>10</v>
      </c>
      <c r="AG200" s="82">
        <v>228950</v>
      </c>
      <c r="AH200" s="83">
        <v>172</v>
      </c>
      <c r="AI200" s="63">
        <v>9</v>
      </c>
      <c r="AJ200" s="14">
        <v>275211</v>
      </c>
      <c r="AK200" s="64">
        <v>142</v>
      </c>
      <c r="AL200" s="81">
        <v>9</v>
      </c>
      <c r="AM200" s="82">
        <v>252244</v>
      </c>
      <c r="AN200" s="83">
        <v>114</v>
      </c>
      <c r="AO200" s="63">
        <v>22</v>
      </c>
      <c r="AP200" s="14">
        <v>327368</v>
      </c>
      <c r="AQ200" s="64">
        <v>98</v>
      </c>
      <c r="AR200" s="81">
        <v>23</v>
      </c>
      <c r="AS200" s="82">
        <v>328387</v>
      </c>
      <c r="AT200" s="83">
        <v>109</v>
      </c>
      <c r="AU200" s="63">
        <v>22</v>
      </c>
      <c r="AV200" s="14">
        <v>323073</v>
      </c>
      <c r="AW200" s="64">
        <v>88</v>
      </c>
      <c r="AX200" s="81">
        <v>19</v>
      </c>
      <c r="AY200" s="82">
        <v>346434</v>
      </c>
      <c r="AZ200" s="83">
        <v>69</v>
      </c>
      <c r="BA200" s="63">
        <v>23</v>
      </c>
      <c r="BB200" s="14">
        <v>283793</v>
      </c>
      <c r="BC200" s="64">
        <v>108</v>
      </c>
      <c r="BD200" s="81"/>
      <c r="BE200" s="82"/>
      <c r="BF200" s="83"/>
      <c r="BG200" s="63"/>
      <c r="BI200" s="64"/>
    </row>
    <row r="201" spans="1:61" x14ac:dyDescent="0.2">
      <c r="A201" t="s">
        <v>68</v>
      </c>
      <c r="B201" s="523">
        <v>129</v>
      </c>
      <c r="C201" s="524" t="s">
        <v>4506</v>
      </c>
      <c r="D201" s="525">
        <v>35</v>
      </c>
      <c r="E201" s="135">
        <v>108</v>
      </c>
      <c r="F201" s="499" t="s">
        <v>3816</v>
      </c>
      <c r="G201" s="136">
        <v>40</v>
      </c>
      <c r="H201" s="501">
        <v>108</v>
      </c>
      <c r="I201" s="431" t="s">
        <v>3039</v>
      </c>
      <c r="J201" s="431">
        <v>45</v>
      </c>
      <c r="K201" s="135">
        <v>105</v>
      </c>
      <c r="L201" t="s">
        <v>2281</v>
      </c>
      <c r="M201" s="136">
        <v>49</v>
      </c>
      <c r="N201" s="343">
        <v>117</v>
      </c>
      <c r="O201" s="343" t="s">
        <v>1535</v>
      </c>
      <c r="P201" s="343">
        <v>77</v>
      </c>
      <c r="Q201" s="302">
        <v>118</v>
      </c>
      <c r="R201" s="286" t="s">
        <v>785</v>
      </c>
      <c r="S201" s="303">
        <v>75</v>
      </c>
      <c r="T201" s="82">
        <v>90</v>
      </c>
      <c r="U201" s="292">
        <v>318839</v>
      </c>
      <c r="V201" s="83">
        <v>110</v>
      </c>
      <c r="W201" s="135">
        <v>87</v>
      </c>
      <c r="X201" s="11">
        <v>283603</v>
      </c>
      <c r="Y201" s="136">
        <v>90</v>
      </c>
      <c r="Z201" s="236">
        <v>78</v>
      </c>
      <c r="AA201" s="237">
        <v>296282</v>
      </c>
      <c r="AB201" s="238">
        <v>106</v>
      </c>
      <c r="AC201" s="63">
        <v>62</v>
      </c>
      <c r="AD201" s="14">
        <v>319119</v>
      </c>
      <c r="AE201" s="64">
        <v>113</v>
      </c>
      <c r="AF201" s="81">
        <v>53</v>
      </c>
      <c r="AG201" s="82">
        <v>293383</v>
      </c>
      <c r="AH201" s="83">
        <v>123</v>
      </c>
      <c r="AI201" s="63">
        <v>44</v>
      </c>
      <c r="AJ201" s="14">
        <v>290426</v>
      </c>
      <c r="AK201" s="64">
        <v>99</v>
      </c>
      <c r="AL201" s="81">
        <v>59</v>
      </c>
      <c r="AM201" s="82">
        <v>345152</v>
      </c>
      <c r="AN201" s="83">
        <v>105</v>
      </c>
      <c r="AO201" s="63">
        <v>96</v>
      </c>
      <c r="AP201" s="14">
        <v>329987</v>
      </c>
      <c r="AQ201" s="64">
        <v>82</v>
      </c>
      <c r="AR201" s="81">
        <v>75</v>
      </c>
      <c r="AS201" s="82">
        <v>341578</v>
      </c>
      <c r="AT201" s="83">
        <v>90</v>
      </c>
      <c r="AU201" s="63">
        <v>81</v>
      </c>
      <c r="AV201" s="14">
        <v>306382</v>
      </c>
      <c r="AW201" s="64">
        <v>92</v>
      </c>
      <c r="AX201" s="81">
        <v>87</v>
      </c>
      <c r="AY201" s="82">
        <v>309341</v>
      </c>
      <c r="AZ201" s="83">
        <v>62</v>
      </c>
      <c r="BA201" s="63">
        <v>87</v>
      </c>
      <c r="BB201" s="14">
        <v>264648</v>
      </c>
      <c r="BC201" s="64">
        <v>63</v>
      </c>
      <c r="BD201" s="81">
        <v>76</v>
      </c>
      <c r="BE201" s="82">
        <v>265857</v>
      </c>
      <c r="BF201" s="83">
        <v>82</v>
      </c>
      <c r="BG201" s="63">
        <v>85</v>
      </c>
      <c r="BH201" s="14">
        <v>250598</v>
      </c>
      <c r="BI201" s="64">
        <v>97</v>
      </c>
    </row>
    <row r="202" spans="1:61" x14ac:dyDescent="0.2">
      <c r="A202" t="s">
        <v>69</v>
      </c>
      <c r="B202" s="523">
        <v>105</v>
      </c>
      <c r="C202" s="524" t="s">
        <v>4576</v>
      </c>
      <c r="D202" s="525">
        <v>35</v>
      </c>
      <c r="E202" s="135">
        <v>88</v>
      </c>
      <c r="F202" s="499" t="s">
        <v>3817</v>
      </c>
      <c r="G202" s="136">
        <v>35</v>
      </c>
      <c r="H202" s="501">
        <v>108</v>
      </c>
      <c r="I202" s="431" t="s">
        <v>3040</v>
      </c>
      <c r="J202" s="431">
        <v>33</v>
      </c>
      <c r="K202" s="135">
        <v>80</v>
      </c>
      <c r="L202" t="s">
        <v>2282</v>
      </c>
      <c r="M202" s="136">
        <v>59</v>
      </c>
      <c r="N202" s="343">
        <v>105</v>
      </c>
      <c r="O202" s="343" t="s">
        <v>1536</v>
      </c>
      <c r="P202" s="343">
        <v>76</v>
      </c>
      <c r="Q202" s="302">
        <v>80</v>
      </c>
      <c r="R202" s="286" t="s">
        <v>786</v>
      </c>
      <c r="S202" s="303">
        <v>86</v>
      </c>
      <c r="T202" s="82">
        <v>61</v>
      </c>
      <c r="U202" s="292">
        <v>196603</v>
      </c>
      <c r="V202" s="83">
        <v>68</v>
      </c>
      <c r="W202" s="135">
        <v>67</v>
      </c>
      <c r="X202" s="11">
        <v>160403</v>
      </c>
      <c r="Y202" s="136">
        <v>132</v>
      </c>
      <c r="Z202" s="236">
        <v>56</v>
      </c>
      <c r="AA202" s="237">
        <v>194657</v>
      </c>
      <c r="AB202" s="238">
        <v>103</v>
      </c>
      <c r="AC202" s="63">
        <v>43</v>
      </c>
      <c r="AD202" s="14">
        <v>206016</v>
      </c>
      <c r="AE202" s="64">
        <v>141</v>
      </c>
      <c r="AF202" s="81">
        <v>47</v>
      </c>
      <c r="AG202" s="82">
        <v>197851</v>
      </c>
      <c r="AH202" s="83">
        <v>127</v>
      </c>
      <c r="AI202" s="63">
        <v>54</v>
      </c>
      <c r="AJ202" s="14">
        <v>190179</v>
      </c>
      <c r="AK202" s="64">
        <v>100</v>
      </c>
      <c r="AL202" s="81">
        <v>52</v>
      </c>
      <c r="AM202" s="82">
        <v>213441</v>
      </c>
      <c r="AN202" s="83">
        <v>118</v>
      </c>
      <c r="AO202" s="63">
        <v>65</v>
      </c>
      <c r="AP202" s="14">
        <v>211570</v>
      </c>
      <c r="AQ202" s="64">
        <v>85</v>
      </c>
      <c r="AR202" s="81">
        <v>86</v>
      </c>
      <c r="AS202" s="82">
        <v>229352</v>
      </c>
      <c r="AT202" s="83">
        <v>85</v>
      </c>
      <c r="AU202" s="63">
        <v>68</v>
      </c>
      <c r="AV202" s="14">
        <v>185475</v>
      </c>
      <c r="AW202" s="64">
        <v>40</v>
      </c>
      <c r="AX202" s="81">
        <v>47</v>
      </c>
      <c r="AY202" s="82">
        <v>188306</v>
      </c>
      <c r="AZ202" s="83">
        <v>61</v>
      </c>
      <c r="BA202" s="63">
        <v>69</v>
      </c>
      <c r="BB202" s="14">
        <v>173390</v>
      </c>
      <c r="BC202" s="64">
        <v>89</v>
      </c>
      <c r="BD202" s="81">
        <v>51</v>
      </c>
      <c r="BE202" s="82">
        <v>153518</v>
      </c>
      <c r="BF202" s="83">
        <v>51</v>
      </c>
      <c r="BG202" s="63">
        <v>61</v>
      </c>
      <c r="BH202" s="14">
        <v>144989</v>
      </c>
      <c r="BI202" s="64">
        <v>76</v>
      </c>
    </row>
    <row r="203" spans="1:61" x14ac:dyDescent="0.2">
      <c r="A203" t="s">
        <v>255</v>
      </c>
      <c r="B203" s="523">
        <v>50</v>
      </c>
      <c r="C203" s="524" t="s">
        <v>4577</v>
      </c>
      <c r="D203" s="525">
        <v>27</v>
      </c>
      <c r="E203" s="135">
        <v>37</v>
      </c>
      <c r="F203" s="499" t="s">
        <v>3818</v>
      </c>
      <c r="G203" s="136">
        <v>48</v>
      </c>
      <c r="H203" s="501">
        <v>32</v>
      </c>
      <c r="I203" s="431" t="s">
        <v>3041</v>
      </c>
      <c r="J203" s="431">
        <v>41</v>
      </c>
      <c r="K203" s="135">
        <v>27</v>
      </c>
      <c r="L203" t="s">
        <v>2283</v>
      </c>
      <c r="M203" s="136">
        <v>43</v>
      </c>
      <c r="N203" s="343">
        <v>42</v>
      </c>
      <c r="O203" s="343" t="s">
        <v>1537</v>
      </c>
      <c r="P203" s="343">
        <v>79</v>
      </c>
      <c r="Q203" s="302">
        <v>45</v>
      </c>
      <c r="R203" s="286" t="s">
        <v>787</v>
      </c>
      <c r="S203" s="303">
        <v>104</v>
      </c>
      <c r="T203" s="82">
        <v>35</v>
      </c>
      <c r="U203" s="292">
        <v>254279</v>
      </c>
      <c r="V203" s="83">
        <v>122</v>
      </c>
      <c r="W203" s="135">
        <v>38</v>
      </c>
      <c r="X203" s="11">
        <v>239464</v>
      </c>
      <c r="Y203" s="136">
        <v>118</v>
      </c>
      <c r="Z203" s="236">
        <v>29</v>
      </c>
      <c r="AA203" s="237">
        <v>197282</v>
      </c>
      <c r="AB203" s="238">
        <v>148</v>
      </c>
      <c r="AC203" s="63">
        <v>21</v>
      </c>
      <c r="AD203" s="14">
        <v>253690</v>
      </c>
      <c r="AE203" s="64">
        <v>114</v>
      </c>
      <c r="AF203" s="81">
        <v>32</v>
      </c>
      <c r="AG203" s="82">
        <v>216384</v>
      </c>
      <c r="AH203" s="83">
        <v>87</v>
      </c>
      <c r="AI203" s="63">
        <v>20</v>
      </c>
      <c r="AJ203" s="14">
        <v>214365</v>
      </c>
      <c r="AK203" s="64">
        <v>131</v>
      </c>
      <c r="AL203" s="81">
        <v>30</v>
      </c>
      <c r="AM203" s="82">
        <v>244689</v>
      </c>
      <c r="AN203" s="83">
        <v>83</v>
      </c>
      <c r="AO203" s="63">
        <v>34</v>
      </c>
      <c r="AP203" s="14">
        <v>275758</v>
      </c>
      <c r="AQ203" s="64">
        <v>89</v>
      </c>
      <c r="AR203" s="81">
        <v>32</v>
      </c>
      <c r="AS203" s="82">
        <v>251066</v>
      </c>
      <c r="AT203" s="83">
        <v>88</v>
      </c>
      <c r="AU203" s="63">
        <v>40</v>
      </c>
      <c r="AV203" s="14">
        <v>220172</v>
      </c>
      <c r="AW203" s="64">
        <v>76</v>
      </c>
      <c r="AX203" s="81">
        <v>46</v>
      </c>
      <c r="AY203" s="82">
        <v>262050</v>
      </c>
      <c r="AZ203" s="83">
        <v>84</v>
      </c>
      <c r="BA203" s="63">
        <v>37</v>
      </c>
      <c r="BB203" s="14">
        <v>234715</v>
      </c>
      <c r="BC203" s="64">
        <v>88</v>
      </c>
      <c r="BD203" s="81">
        <v>33</v>
      </c>
      <c r="BE203" s="82">
        <v>208154</v>
      </c>
      <c r="BF203" s="83">
        <v>91</v>
      </c>
      <c r="BG203" s="63">
        <v>19</v>
      </c>
      <c r="BH203" s="14">
        <v>179515</v>
      </c>
      <c r="BI203" s="64">
        <v>79</v>
      </c>
    </row>
    <row r="204" spans="1:61" x14ac:dyDescent="0.2">
      <c r="A204" t="s">
        <v>159</v>
      </c>
      <c r="B204" s="523">
        <v>9</v>
      </c>
      <c r="C204" s="524" t="s">
        <v>4578</v>
      </c>
      <c r="D204" s="525">
        <v>106</v>
      </c>
      <c r="E204" s="135">
        <v>21</v>
      </c>
      <c r="F204" s="499" t="s">
        <v>3819</v>
      </c>
      <c r="G204" s="136">
        <v>37</v>
      </c>
      <c r="H204" s="501">
        <v>14</v>
      </c>
      <c r="I204" s="431" t="s">
        <v>1837</v>
      </c>
      <c r="J204" s="431">
        <v>37</v>
      </c>
      <c r="K204" s="135">
        <v>16</v>
      </c>
      <c r="L204" t="s">
        <v>2284</v>
      </c>
      <c r="M204" s="136">
        <v>43</v>
      </c>
      <c r="N204" s="343">
        <v>15</v>
      </c>
      <c r="O204" s="343" t="s">
        <v>1538</v>
      </c>
      <c r="P204" s="343">
        <v>76</v>
      </c>
      <c r="Q204" s="302">
        <v>11</v>
      </c>
      <c r="R204" s="286" t="s">
        <v>788</v>
      </c>
      <c r="S204" s="303">
        <v>91</v>
      </c>
      <c r="T204" s="82">
        <v>12</v>
      </c>
      <c r="U204" s="292">
        <v>236108</v>
      </c>
      <c r="V204" s="83">
        <v>92</v>
      </c>
      <c r="W204" s="135">
        <v>10</v>
      </c>
      <c r="X204" s="11">
        <v>262390</v>
      </c>
      <c r="Y204" s="136">
        <v>108</v>
      </c>
      <c r="Z204" s="236">
        <v>15</v>
      </c>
      <c r="AA204" s="237">
        <v>201607</v>
      </c>
      <c r="AB204" s="238">
        <v>145</v>
      </c>
      <c r="AC204" s="63">
        <v>8</v>
      </c>
      <c r="AD204" s="14">
        <v>264125</v>
      </c>
      <c r="AE204" s="64">
        <v>143</v>
      </c>
      <c r="AF204" s="81">
        <v>9</v>
      </c>
      <c r="AG204" s="82">
        <v>231667</v>
      </c>
      <c r="AH204" s="83">
        <v>112</v>
      </c>
      <c r="AI204" s="63">
        <v>5</v>
      </c>
      <c r="AJ204" s="14">
        <v>261800</v>
      </c>
      <c r="AK204" s="64">
        <v>102</v>
      </c>
      <c r="AL204" s="81">
        <v>5</v>
      </c>
      <c r="AM204" s="82">
        <v>301000</v>
      </c>
      <c r="AN204" s="83">
        <v>148</v>
      </c>
      <c r="AO204" s="63">
        <v>17</v>
      </c>
      <c r="AP204" s="14">
        <v>304053</v>
      </c>
      <c r="AQ204" s="64">
        <v>98</v>
      </c>
      <c r="AR204" s="81">
        <v>16</v>
      </c>
      <c r="AS204" s="82">
        <v>268407</v>
      </c>
      <c r="AT204" s="83">
        <v>78</v>
      </c>
      <c r="AU204" s="63">
        <v>12</v>
      </c>
      <c r="AV204" s="14">
        <v>256383</v>
      </c>
      <c r="AW204" s="64">
        <v>109</v>
      </c>
      <c r="AX204" s="81">
        <v>10</v>
      </c>
      <c r="AY204" s="82">
        <v>232140</v>
      </c>
      <c r="AZ204" s="83">
        <v>102</v>
      </c>
      <c r="BA204" s="63">
        <v>7</v>
      </c>
      <c r="BB204" s="14">
        <v>209500</v>
      </c>
      <c r="BC204" s="64">
        <v>70</v>
      </c>
      <c r="BD204" s="81"/>
      <c r="BE204" s="82"/>
      <c r="BF204" s="83"/>
      <c r="BG204" s="63"/>
      <c r="BI204" s="64"/>
    </row>
    <row r="205" spans="1:61" x14ac:dyDescent="0.2">
      <c r="A205" t="s">
        <v>70</v>
      </c>
      <c r="B205" s="523">
        <v>437</v>
      </c>
      <c r="C205" s="524" t="s">
        <v>4579</v>
      </c>
      <c r="D205" s="525">
        <v>28</v>
      </c>
      <c r="E205" s="135">
        <v>483</v>
      </c>
      <c r="F205" s="499" t="s">
        <v>3820</v>
      </c>
      <c r="G205" s="136">
        <v>38</v>
      </c>
      <c r="H205" s="501">
        <v>482</v>
      </c>
      <c r="I205" s="431" t="s">
        <v>3042</v>
      </c>
      <c r="J205" s="431">
        <v>46</v>
      </c>
      <c r="K205" s="135">
        <v>522</v>
      </c>
      <c r="L205" t="s">
        <v>2285</v>
      </c>
      <c r="M205" s="136">
        <v>50</v>
      </c>
      <c r="N205" s="343">
        <v>504</v>
      </c>
      <c r="O205" s="343" t="s">
        <v>1539</v>
      </c>
      <c r="P205" s="343">
        <v>70</v>
      </c>
      <c r="Q205" s="302">
        <v>452</v>
      </c>
      <c r="R205" s="286" t="s">
        <v>789</v>
      </c>
      <c r="S205" s="303">
        <v>80</v>
      </c>
      <c r="T205" s="82">
        <v>393</v>
      </c>
      <c r="U205" s="292">
        <v>164226</v>
      </c>
      <c r="V205" s="83">
        <v>96</v>
      </c>
      <c r="W205">
        <v>419</v>
      </c>
      <c r="X205" s="11">
        <v>172254</v>
      </c>
      <c r="Y205" s="136">
        <v>95</v>
      </c>
      <c r="Z205" s="236">
        <v>341</v>
      </c>
      <c r="AA205" s="237">
        <v>166230</v>
      </c>
      <c r="AB205" s="238">
        <v>120</v>
      </c>
      <c r="AC205" s="63">
        <v>235</v>
      </c>
      <c r="AD205" s="14">
        <v>171066</v>
      </c>
      <c r="AE205" s="64">
        <v>134</v>
      </c>
      <c r="AF205" s="81">
        <v>263</v>
      </c>
      <c r="AG205" s="82">
        <v>174905</v>
      </c>
      <c r="AH205" s="83">
        <v>124</v>
      </c>
      <c r="AI205" s="63">
        <v>328</v>
      </c>
      <c r="AJ205" s="14">
        <v>173778</v>
      </c>
      <c r="AK205" s="64">
        <v>115</v>
      </c>
      <c r="AL205" s="81">
        <v>332</v>
      </c>
      <c r="AM205" s="82">
        <v>192497</v>
      </c>
      <c r="AN205" s="83">
        <v>107</v>
      </c>
      <c r="AO205" s="63">
        <v>439</v>
      </c>
      <c r="AP205" s="14">
        <v>212265</v>
      </c>
      <c r="AQ205" s="64">
        <v>93</v>
      </c>
      <c r="AR205" s="81">
        <v>450</v>
      </c>
      <c r="AS205" s="82">
        <v>201904</v>
      </c>
      <c r="AT205" s="83">
        <v>77</v>
      </c>
      <c r="AU205" s="63">
        <v>492</v>
      </c>
      <c r="AV205" s="14">
        <v>194504</v>
      </c>
      <c r="AW205" s="64">
        <v>82</v>
      </c>
      <c r="AX205" s="81">
        <v>437</v>
      </c>
      <c r="AY205" s="82">
        <v>185139</v>
      </c>
      <c r="AZ205" s="83">
        <v>56</v>
      </c>
      <c r="BA205" s="63">
        <v>417</v>
      </c>
      <c r="BB205" s="14">
        <v>166732</v>
      </c>
      <c r="BC205" s="64">
        <v>66</v>
      </c>
      <c r="BD205" s="81">
        <v>422</v>
      </c>
      <c r="BE205" s="82">
        <v>161737</v>
      </c>
      <c r="BF205" s="83">
        <v>75</v>
      </c>
      <c r="BG205" s="63">
        <v>388</v>
      </c>
      <c r="BH205" s="14">
        <v>144408</v>
      </c>
      <c r="BI205" s="64">
        <v>97</v>
      </c>
    </row>
    <row r="206" spans="1:61" x14ac:dyDescent="0.2">
      <c r="A206" s="21" t="s">
        <v>132</v>
      </c>
      <c r="B206" s="405"/>
      <c r="C206" s="502"/>
      <c r="D206" s="407"/>
      <c r="E206" s="135"/>
      <c r="F206" s="499"/>
      <c r="G206" s="136"/>
      <c r="H206" s="502"/>
      <c r="I206" s="406"/>
      <c r="J206" s="407"/>
      <c r="K206" s="135"/>
      <c r="M206" s="136"/>
      <c r="N206" s="343"/>
      <c r="O206" s="343"/>
      <c r="P206" s="343"/>
      <c r="Q206" s="302"/>
      <c r="R206" s="286"/>
      <c r="S206" s="303"/>
      <c r="T206" s="88"/>
      <c r="U206" s="294"/>
      <c r="V206" s="89"/>
      <c r="W206" s="100"/>
      <c r="X206" s="21"/>
      <c r="Y206" s="101"/>
      <c r="Z206" s="126"/>
      <c r="AA206" s="127"/>
      <c r="AB206" s="128"/>
      <c r="AC206" s="67"/>
      <c r="AD206" s="3"/>
      <c r="AE206" s="68"/>
      <c r="AF206" s="87"/>
      <c r="AG206" s="88"/>
      <c r="AH206" s="89"/>
      <c r="AI206" s="107"/>
      <c r="AJ206" s="7"/>
      <c r="AK206" s="108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07"/>
      <c r="AV206" s="7"/>
      <c r="AW206" s="108"/>
      <c r="AX206" s="114"/>
      <c r="AY206" s="115"/>
      <c r="AZ206" s="116"/>
      <c r="BA206" s="245"/>
      <c r="BB206" s="30"/>
      <c r="BC206" s="246"/>
      <c r="BD206" s="114"/>
      <c r="BE206" s="115"/>
      <c r="BF206" s="116"/>
      <c r="BG206" s="63"/>
      <c r="BI206" s="64"/>
    </row>
    <row r="207" spans="1:61" x14ac:dyDescent="0.2">
      <c r="A207" s="4"/>
      <c r="B207" s="477">
        <v>2020</v>
      </c>
      <c r="C207" s="500"/>
      <c r="D207" s="348"/>
      <c r="E207" s="457">
        <v>2019</v>
      </c>
      <c r="F207" s="503"/>
      <c r="G207" s="458"/>
      <c r="H207" s="500">
        <v>2018</v>
      </c>
      <c r="I207" s="347"/>
      <c r="J207" s="348"/>
      <c r="K207" s="457">
        <v>2017</v>
      </c>
      <c r="L207" s="4"/>
      <c r="M207" s="458"/>
      <c r="N207" s="347">
        <v>2016</v>
      </c>
      <c r="O207" s="347"/>
      <c r="P207" s="348"/>
      <c r="Q207" s="297">
        <v>2015</v>
      </c>
      <c r="R207" s="297"/>
      <c r="S207" s="310"/>
      <c r="T207" s="88">
        <v>2014</v>
      </c>
      <c r="U207" s="294"/>
      <c r="V207" s="89"/>
      <c r="W207" s="67">
        <v>2013</v>
      </c>
      <c r="X207" s="3"/>
      <c r="Y207" s="68"/>
      <c r="Z207" s="87">
        <v>2012</v>
      </c>
      <c r="AA207" s="88"/>
      <c r="AB207" s="89"/>
      <c r="AC207" s="67">
        <v>2011</v>
      </c>
      <c r="AD207" s="3"/>
      <c r="AE207" s="68"/>
      <c r="AF207" s="87">
        <v>2010</v>
      </c>
      <c r="AG207" s="88"/>
      <c r="AH207" s="89"/>
      <c r="AI207" s="67">
        <v>2009</v>
      </c>
      <c r="AJ207" s="3"/>
      <c r="AK207" s="68"/>
      <c r="AL207" s="87">
        <v>2008</v>
      </c>
      <c r="AM207" s="88"/>
      <c r="AN207" s="89"/>
      <c r="AO207" s="67">
        <v>2007</v>
      </c>
      <c r="AP207" s="3"/>
      <c r="AQ207" s="68"/>
      <c r="AR207" s="87">
        <v>2006</v>
      </c>
      <c r="AS207" s="88"/>
      <c r="AT207" s="89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4"/>
      <c r="B208" s="477" t="s">
        <v>262</v>
      </c>
      <c r="C208" s="500" t="s">
        <v>263</v>
      </c>
      <c r="D208" s="348" t="s">
        <v>264</v>
      </c>
      <c r="E208" s="457" t="s">
        <v>262</v>
      </c>
      <c r="F208" s="503" t="s">
        <v>263</v>
      </c>
      <c r="G208" s="458" t="s">
        <v>264</v>
      </c>
      <c r="H208" s="500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231" t="s">
        <v>262</v>
      </c>
      <c r="O208" s="231" t="s">
        <v>263</v>
      </c>
      <c r="P208" s="232" t="s">
        <v>264</v>
      </c>
      <c r="Q208" s="297" t="s">
        <v>262</v>
      </c>
      <c r="R208" s="297" t="s">
        <v>263</v>
      </c>
      <c r="S208" s="310" t="s">
        <v>264</v>
      </c>
      <c r="T208" s="73" t="s">
        <v>262</v>
      </c>
      <c r="U208" s="289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239" t="s">
        <v>262</v>
      </c>
      <c r="AD208" s="240" t="s">
        <v>263</v>
      </c>
      <c r="AE208" s="241" t="s">
        <v>264</v>
      </c>
      <c r="AF208" s="242" t="s">
        <v>262</v>
      </c>
      <c r="AG208" s="243" t="s">
        <v>263</v>
      </c>
      <c r="AH208" s="244" t="s">
        <v>264</v>
      </c>
      <c r="AI208" s="239" t="s">
        <v>262</v>
      </c>
      <c r="AJ208" s="240" t="s">
        <v>263</v>
      </c>
      <c r="AK208" s="241" t="s">
        <v>264</v>
      </c>
      <c r="AL208" s="242" t="s">
        <v>262</v>
      </c>
      <c r="AM208" s="243" t="s">
        <v>263</v>
      </c>
      <c r="AN208" s="244" t="s">
        <v>264</v>
      </c>
      <c r="AO208" s="239" t="s">
        <v>262</v>
      </c>
      <c r="AP208" s="240" t="s">
        <v>263</v>
      </c>
      <c r="AQ208" s="241" t="s">
        <v>264</v>
      </c>
      <c r="AR208" s="242" t="s">
        <v>262</v>
      </c>
      <c r="AS208" s="243" t="s">
        <v>263</v>
      </c>
      <c r="AT208" s="244" t="s">
        <v>264</v>
      </c>
      <c r="AU208" s="239" t="s">
        <v>262</v>
      </c>
      <c r="AV208" s="240" t="s">
        <v>263</v>
      </c>
      <c r="AW208" s="241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35" t="s">
        <v>71</v>
      </c>
      <c r="B209" s="436">
        <v>4726</v>
      </c>
      <c r="C209" s="550" t="s">
        <v>4610</v>
      </c>
      <c r="D209" s="551">
        <v>34</v>
      </c>
      <c r="E209" s="255">
        <v>4646</v>
      </c>
      <c r="F209" s="35" t="s">
        <v>3849</v>
      </c>
      <c r="G209" s="256">
        <v>36</v>
      </c>
      <c r="H209" s="437">
        <v>4562</v>
      </c>
      <c r="I209" s="437" t="s">
        <v>3072</v>
      </c>
      <c r="J209" s="438">
        <v>40</v>
      </c>
      <c r="K209" s="255">
        <v>4624</v>
      </c>
      <c r="L209" s="35" t="s">
        <v>2316</v>
      </c>
      <c r="M209" s="256">
        <v>49</v>
      </c>
      <c r="N209" s="231">
        <v>4668</v>
      </c>
      <c r="O209" s="231" t="s">
        <v>1569</v>
      </c>
      <c r="P209" s="232">
        <v>66</v>
      </c>
      <c r="Q209" s="307">
        <v>4594</v>
      </c>
      <c r="R209" s="308">
        <v>288866</v>
      </c>
      <c r="S209" s="309">
        <v>68</v>
      </c>
      <c r="T209" s="76">
        <v>3974</v>
      </c>
      <c r="U209" s="290">
        <v>280978</v>
      </c>
      <c r="V209" s="77">
        <v>78</v>
      </c>
      <c r="W209" s="255">
        <v>4199</v>
      </c>
      <c r="X209" s="35">
        <v>278424</v>
      </c>
      <c r="Y209" s="256">
        <v>88</v>
      </c>
      <c r="Z209" s="224">
        <v>3710</v>
      </c>
      <c r="AA209" s="225">
        <v>258842</v>
      </c>
      <c r="AB209" s="226">
        <v>114</v>
      </c>
      <c r="AC209" s="59">
        <v>2844</v>
      </c>
      <c r="AD209" s="47">
        <v>257477</v>
      </c>
      <c r="AE209" s="60">
        <v>109</v>
      </c>
      <c r="AF209" s="75">
        <v>2757</v>
      </c>
      <c r="AG209" s="76">
        <v>271844</v>
      </c>
      <c r="AH209" s="77">
        <v>98</v>
      </c>
      <c r="AI209" s="59">
        <v>2824</v>
      </c>
      <c r="AJ209" s="47">
        <v>268976</v>
      </c>
      <c r="AK209" s="60">
        <v>100</v>
      </c>
      <c r="AL209" s="96">
        <v>3098</v>
      </c>
      <c r="AM209" s="95">
        <v>282583</v>
      </c>
      <c r="AN209" s="97">
        <v>98</v>
      </c>
      <c r="AO209" s="90">
        <v>3901</v>
      </c>
      <c r="AP209" s="28">
        <v>299662</v>
      </c>
      <c r="AQ209" s="91">
        <v>91</v>
      </c>
      <c r="AR209" s="75">
        <v>4236</v>
      </c>
      <c r="AS209" s="76">
        <v>308354</v>
      </c>
      <c r="AT209" s="77">
        <v>85</v>
      </c>
      <c r="AU209" s="90">
        <v>4451</v>
      </c>
      <c r="AV209" s="28">
        <v>298593</v>
      </c>
      <c r="AW209" s="91">
        <v>72</v>
      </c>
      <c r="AX209" s="96">
        <v>4000</v>
      </c>
      <c r="AY209" s="95">
        <v>279557</v>
      </c>
      <c r="AZ209" s="97">
        <v>63</v>
      </c>
      <c r="BA209" s="90">
        <v>3996</v>
      </c>
      <c r="BB209" s="28">
        <v>253347</v>
      </c>
      <c r="BC209" s="91">
        <v>61</v>
      </c>
      <c r="BD209" s="96">
        <v>3826</v>
      </c>
      <c r="BE209" s="95">
        <v>236809</v>
      </c>
      <c r="BF209" s="97">
        <v>70</v>
      </c>
      <c r="BG209" s="90">
        <v>3694</v>
      </c>
      <c r="BH209" s="47">
        <v>217090</v>
      </c>
      <c r="BI209" s="60">
        <v>68</v>
      </c>
    </row>
    <row r="210" spans="1:61" s="11" customFormat="1" x14ac:dyDescent="0.2">
      <c r="A210" s="11" t="s">
        <v>190</v>
      </c>
      <c r="B210" s="430">
        <v>12</v>
      </c>
      <c r="C210" s="524" t="s">
        <v>4581</v>
      </c>
      <c r="D210" s="525">
        <v>17</v>
      </c>
      <c r="E210" s="135">
        <v>11</v>
      </c>
      <c r="F210" s="499" t="s">
        <v>3821</v>
      </c>
      <c r="G210" s="136">
        <v>19</v>
      </c>
      <c r="H210" s="501">
        <v>12</v>
      </c>
      <c r="I210" s="431" t="s">
        <v>3044</v>
      </c>
      <c r="J210" s="431">
        <v>42</v>
      </c>
      <c r="K210" s="135">
        <v>13</v>
      </c>
      <c r="L210" t="s">
        <v>2287</v>
      </c>
      <c r="M210" s="136">
        <v>50</v>
      </c>
      <c r="N210" s="343">
        <v>10</v>
      </c>
      <c r="O210" s="343" t="s">
        <v>1541</v>
      </c>
      <c r="P210" s="343">
        <v>132</v>
      </c>
      <c r="Q210" s="302">
        <v>8</v>
      </c>
      <c r="R210" s="286" t="s">
        <v>790</v>
      </c>
      <c r="S210" s="303">
        <v>71</v>
      </c>
      <c r="T210" s="79">
        <v>4</v>
      </c>
      <c r="U210" s="291">
        <v>164100</v>
      </c>
      <c r="V210" s="80">
        <v>81</v>
      </c>
      <c r="W210" s="220">
        <v>8</v>
      </c>
      <c r="X210" s="11">
        <v>184625</v>
      </c>
      <c r="Y210" s="221">
        <v>62</v>
      </c>
      <c r="Z210" s="227">
        <v>5</v>
      </c>
      <c r="AA210" s="228">
        <v>189800</v>
      </c>
      <c r="AB210" s="229">
        <v>124</v>
      </c>
      <c r="AC210" s="61">
        <v>5</v>
      </c>
      <c r="AD210" s="13">
        <v>192580</v>
      </c>
      <c r="AE210" s="62">
        <v>120</v>
      </c>
      <c r="AF210" s="78">
        <v>4</v>
      </c>
      <c r="AG210" s="79">
        <v>176029</v>
      </c>
      <c r="AH210" s="80">
        <v>155</v>
      </c>
      <c r="AI210" s="61">
        <v>9</v>
      </c>
      <c r="AJ210" s="13">
        <v>186000</v>
      </c>
      <c r="AK210" s="62">
        <v>50</v>
      </c>
      <c r="AL210" s="78">
        <v>5</v>
      </c>
      <c r="AM210" s="79">
        <v>179525</v>
      </c>
      <c r="AN210" s="80">
        <v>93</v>
      </c>
      <c r="AO210" s="61">
        <v>5</v>
      </c>
      <c r="AP210" s="13">
        <v>252008</v>
      </c>
      <c r="AQ210" s="62">
        <v>67</v>
      </c>
      <c r="AR210" s="78">
        <v>7</v>
      </c>
      <c r="AS210" s="79">
        <v>201029</v>
      </c>
      <c r="AT210" s="80">
        <v>90</v>
      </c>
      <c r="AU210" s="61">
        <v>9</v>
      </c>
      <c r="AV210" s="13">
        <v>196211</v>
      </c>
      <c r="AW210" s="62">
        <v>49</v>
      </c>
      <c r="AX210" s="78">
        <v>12</v>
      </c>
      <c r="AY210" s="79">
        <v>204933</v>
      </c>
      <c r="AZ210" s="80">
        <v>44</v>
      </c>
      <c r="BA210" s="61">
        <v>14</v>
      </c>
      <c r="BB210" s="13">
        <v>188414</v>
      </c>
      <c r="BC210" s="62">
        <v>47</v>
      </c>
      <c r="BD210" s="78"/>
      <c r="BE210" s="79"/>
      <c r="BF210" s="80"/>
      <c r="BG210" s="61"/>
      <c r="BH210" s="13"/>
      <c r="BI210" s="62"/>
    </row>
    <row r="211" spans="1:61" x14ac:dyDescent="0.2">
      <c r="A211" t="s">
        <v>72</v>
      </c>
      <c r="B211" s="523">
        <v>593</v>
      </c>
      <c r="C211" s="524" t="s">
        <v>4582</v>
      </c>
      <c r="D211" s="525">
        <v>29</v>
      </c>
      <c r="E211" s="135">
        <v>564</v>
      </c>
      <c r="F211" s="499" t="s">
        <v>3822</v>
      </c>
      <c r="G211" s="136">
        <v>30</v>
      </c>
      <c r="H211" s="501">
        <v>531</v>
      </c>
      <c r="I211" s="431" t="s">
        <v>3045</v>
      </c>
      <c r="J211" s="431">
        <v>37</v>
      </c>
      <c r="K211" s="135">
        <v>566</v>
      </c>
      <c r="L211" t="s">
        <v>2288</v>
      </c>
      <c r="M211" s="136">
        <v>43</v>
      </c>
      <c r="N211" s="343">
        <v>536</v>
      </c>
      <c r="O211" s="343" t="s">
        <v>1542</v>
      </c>
      <c r="P211" s="343">
        <v>49</v>
      </c>
      <c r="Q211" s="302">
        <v>568</v>
      </c>
      <c r="R211" s="286" t="s">
        <v>791</v>
      </c>
      <c r="S211" s="303">
        <v>59</v>
      </c>
      <c r="T211" s="82">
        <v>479</v>
      </c>
      <c r="U211" s="292">
        <v>301896</v>
      </c>
      <c r="V211" s="83">
        <v>87</v>
      </c>
      <c r="W211" s="135">
        <v>521</v>
      </c>
      <c r="X211">
        <v>284270</v>
      </c>
      <c r="Y211" s="136">
        <v>81</v>
      </c>
      <c r="Z211" s="145">
        <v>486</v>
      </c>
      <c r="AA211" s="146">
        <v>289699</v>
      </c>
      <c r="AB211" s="147">
        <v>103</v>
      </c>
      <c r="AC211" s="63">
        <v>337</v>
      </c>
      <c r="AD211" s="14">
        <v>286241</v>
      </c>
      <c r="AE211" s="64">
        <v>104</v>
      </c>
      <c r="AF211" s="81">
        <v>337</v>
      </c>
      <c r="AG211" s="82">
        <v>299883</v>
      </c>
      <c r="AH211" s="83">
        <v>87</v>
      </c>
      <c r="AI211" s="63">
        <v>349</v>
      </c>
      <c r="AJ211" s="14">
        <v>298703</v>
      </c>
      <c r="AK211" s="64">
        <v>101</v>
      </c>
      <c r="AL211" s="81">
        <v>316</v>
      </c>
      <c r="AM211" s="82">
        <v>304731</v>
      </c>
      <c r="AN211" s="83">
        <v>83</v>
      </c>
      <c r="AO211" s="63">
        <v>440</v>
      </c>
      <c r="AP211" s="14">
        <v>331006</v>
      </c>
      <c r="AQ211" s="64">
        <v>87</v>
      </c>
      <c r="AR211" s="81">
        <v>448</v>
      </c>
      <c r="AS211" s="82">
        <v>330154</v>
      </c>
      <c r="AT211" s="83">
        <v>99</v>
      </c>
      <c r="AU211" s="63">
        <v>511</v>
      </c>
      <c r="AV211" s="14">
        <v>328297</v>
      </c>
      <c r="AW211" s="64">
        <v>94</v>
      </c>
      <c r="AX211" s="81">
        <v>471</v>
      </c>
      <c r="AY211" s="82">
        <v>303041</v>
      </c>
      <c r="AZ211" s="83">
        <v>65</v>
      </c>
      <c r="BA211" s="63">
        <v>460</v>
      </c>
      <c r="BB211" s="14">
        <v>300313</v>
      </c>
      <c r="BC211" s="64">
        <v>81</v>
      </c>
      <c r="BD211" s="81">
        <v>445</v>
      </c>
      <c r="BE211" s="82">
        <v>271164</v>
      </c>
      <c r="BF211" s="83">
        <v>69</v>
      </c>
      <c r="BG211" s="63">
        <v>451</v>
      </c>
      <c r="BH211" s="14">
        <v>262671</v>
      </c>
      <c r="BI211" s="64">
        <v>74</v>
      </c>
    </row>
    <row r="212" spans="1:61" x14ac:dyDescent="0.2">
      <c r="A212" t="s">
        <v>73</v>
      </c>
      <c r="B212" s="523">
        <v>16</v>
      </c>
      <c r="C212" s="524" t="s">
        <v>4583</v>
      </c>
      <c r="D212" s="525">
        <v>15</v>
      </c>
      <c r="E212" s="135">
        <v>21</v>
      </c>
      <c r="F212" s="499" t="s">
        <v>3823</v>
      </c>
      <c r="G212" s="136">
        <v>32</v>
      </c>
      <c r="H212" s="501">
        <v>10</v>
      </c>
      <c r="I212" s="431" t="s">
        <v>3046</v>
      </c>
      <c r="J212" s="431">
        <v>27</v>
      </c>
      <c r="K212" s="135">
        <v>14</v>
      </c>
      <c r="L212" t="s">
        <v>2289</v>
      </c>
      <c r="M212" s="136">
        <v>71</v>
      </c>
      <c r="N212" s="343">
        <v>15</v>
      </c>
      <c r="O212" s="343" t="s">
        <v>1543</v>
      </c>
      <c r="P212" s="343">
        <v>89</v>
      </c>
      <c r="Q212" s="302">
        <v>20</v>
      </c>
      <c r="R212" s="286" t="s">
        <v>792</v>
      </c>
      <c r="S212" s="303">
        <v>46</v>
      </c>
      <c r="T212" s="82">
        <v>14</v>
      </c>
      <c r="U212" s="292">
        <v>113423</v>
      </c>
      <c r="V212" s="83">
        <v>82</v>
      </c>
      <c r="W212" s="135">
        <v>14</v>
      </c>
      <c r="X212">
        <v>151256</v>
      </c>
      <c r="Y212" s="136">
        <v>111</v>
      </c>
      <c r="Z212" s="145">
        <v>16</v>
      </c>
      <c r="AA212" s="146">
        <v>140650</v>
      </c>
      <c r="AB212" s="147">
        <v>84</v>
      </c>
      <c r="AC212" s="63">
        <v>19</v>
      </c>
      <c r="AD212" s="14">
        <v>124313</v>
      </c>
      <c r="AE212" s="64">
        <v>102</v>
      </c>
      <c r="AF212" s="81">
        <v>2</v>
      </c>
      <c r="AG212" s="82">
        <v>130000</v>
      </c>
      <c r="AH212" s="83">
        <v>44</v>
      </c>
      <c r="AI212" s="63">
        <v>21</v>
      </c>
      <c r="AJ212" s="14">
        <v>125634</v>
      </c>
      <c r="AK212" s="64">
        <v>109</v>
      </c>
      <c r="AL212" s="81">
        <v>18</v>
      </c>
      <c r="AM212" s="82">
        <v>123948</v>
      </c>
      <c r="AN212" s="83">
        <v>151</v>
      </c>
      <c r="AO212" s="63">
        <v>22</v>
      </c>
      <c r="AP212" s="14">
        <v>162032</v>
      </c>
      <c r="AQ212" s="64">
        <v>77</v>
      </c>
      <c r="AR212" s="81">
        <v>11</v>
      </c>
      <c r="AS212" s="82">
        <v>182700</v>
      </c>
      <c r="AT212" s="83">
        <v>57</v>
      </c>
      <c r="AU212" s="63">
        <v>18</v>
      </c>
      <c r="AV212" s="14">
        <v>174417</v>
      </c>
      <c r="AW212" s="64">
        <v>25</v>
      </c>
      <c r="AX212" s="81">
        <v>7</v>
      </c>
      <c r="AY212" s="82">
        <v>157557</v>
      </c>
      <c r="AZ212" s="83">
        <v>29</v>
      </c>
      <c r="BA212" s="63">
        <v>17</v>
      </c>
      <c r="BB212" s="14">
        <v>155184</v>
      </c>
      <c r="BC212" s="64">
        <v>46</v>
      </c>
      <c r="BD212" s="81">
        <v>10</v>
      </c>
      <c r="BE212" s="82">
        <v>133820</v>
      </c>
      <c r="BF212" s="83">
        <v>54</v>
      </c>
      <c r="BG212" s="63">
        <v>13</v>
      </c>
      <c r="BH212" s="14">
        <v>112492</v>
      </c>
      <c r="BI212" s="64">
        <v>75</v>
      </c>
    </row>
    <row r="213" spans="1:61" x14ac:dyDescent="0.2">
      <c r="A213" t="s">
        <v>160</v>
      </c>
      <c r="B213" s="523">
        <v>18</v>
      </c>
      <c r="C213" s="524" t="s">
        <v>4584</v>
      </c>
      <c r="D213" s="525">
        <v>68</v>
      </c>
      <c r="E213" s="135">
        <v>6</v>
      </c>
      <c r="F213" s="499" t="s">
        <v>3824</v>
      </c>
      <c r="G213" s="136">
        <v>222</v>
      </c>
      <c r="H213" s="501">
        <v>2</v>
      </c>
      <c r="I213" s="431" t="s">
        <v>3047</v>
      </c>
      <c r="J213" s="431">
        <v>73</v>
      </c>
      <c r="K213" s="135">
        <v>13</v>
      </c>
      <c r="L213" t="s">
        <v>2290</v>
      </c>
      <c r="M213" s="136">
        <v>170</v>
      </c>
      <c r="N213" s="343">
        <v>3</v>
      </c>
      <c r="O213" s="343" t="s">
        <v>1341</v>
      </c>
      <c r="P213" s="343">
        <v>141</v>
      </c>
      <c r="Q213" s="302">
        <v>6</v>
      </c>
      <c r="R213" s="286" t="s">
        <v>793</v>
      </c>
      <c r="S213" s="303">
        <v>79</v>
      </c>
      <c r="T213" s="82">
        <v>5</v>
      </c>
      <c r="U213" s="292">
        <v>1051500</v>
      </c>
      <c r="V213" s="83">
        <v>46</v>
      </c>
      <c r="W213" s="135">
        <v>5</v>
      </c>
      <c r="X213">
        <v>1602000</v>
      </c>
      <c r="Y213" s="136">
        <v>199</v>
      </c>
      <c r="Z213" s="145">
        <v>6</v>
      </c>
      <c r="AA213" s="146">
        <v>1322317</v>
      </c>
      <c r="AB213" s="147">
        <v>131</v>
      </c>
      <c r="AC213" s="63">
        <v>3</v>
      </c>
      <c r="AD213" s="14">
        <v>2416667</v>
      </c>
      <c r="AE213" s="64">
        <v>72</v>
      </c>
      <c r="AF213" s="81">
        <v>2</v>
      </c>
      <c r="AG213" s="82">
        <v>550000</v>
      </c>
      <c r="AH213" s="83">
        <v>78</v>
      </c>
      <c r="AI213" s="63">
        <v>4</v>
      </c>
      <c r="AJ213" s="14">
        <v>848225</v>
      </c>
      <c r="AK213" s="64">
        <v>76</v>
      </c>
      <c r="AL213" s="81">
        <v>4</v>
      </c>
      <c r="AM213" s="82">
        <v>1507662</v>
      </c>
      <c r="AN213" s="83">
        <v>238</v>
      </c>
      <c r="AO213" s="63">
        <v>4</v>
      </c>
      <c r="AP213" s="14">
        <v>1231250</v>
      </c>
      <c r="AQ213" s="64">
        <v>207</v>
      </c>
      <c r="AR213" s="81">
        <v>11</v>
      </c>
      <c r="AS213" s="82">
        <v>2289091</v>
      </c>
      <c r="AT213" s="83">
        <v>77</v>
      </c>
      <c r="AU213" s="63">
        <v>4</v>
      </c>
      <c r="AV213" s="14">
        <v>1380750</v>
      </c>
      <c r="AW213" s="64">
        <v>86</v>
      </c>
      <c r="AX213" s="81">
        <v>8</v>
      </c>
      <c r="AY213" s="82">
        <v>1317268</v>
      </c>
      <c r="AZ213" s="83">
        <v>123</v>
      </c>
      <c r="BA213" s="63">
        <v>2</v>
      </c>
      <c r="BB213" s="14">
        <v>2550000</v>
      </c>
      <c r="BC213" s="64">
        <v>274</v>
      </c>
      <c r="BD213" s="81"/>
      <c r="BE213" s="82"/>
      <c r="BF213" s="83"/>
      <c r="BG213" s="63"/>
      <c r="BI213" s="64"/>
    </row>
    <row r="214" spans="1:61" x14ac:dyDescent="0.2">
      <c r="A214" t="s">
        <v>74</v>
      </c>
      <c r="B214" s="523">
        <v>168</v>
      </c>
      <c r="C214" s="524" t="s">
        <v>4585</v>
      </c>
      <c r="D214" s="525">
        <v>46</v>
      </c>
      <c r="E214" s="135">
        <v>177</v>
      </c>
      <c r="F214" s="499" t="s">
        <v>3825</v>
      </c>
      <c r="G214" s="136">
        <v>60</v>
      </c>
      <c r="H214" s="501">
        <v>159</v>
      </c>
      <c r="I214" s="431" t="s">
        <v>3048</v>
      </c>
      <c r="J214" s="431">
        <v>58</v>
      </c>
      <c r="K214" s="135">
        <v>203</v>
      </c>
      <c r="L214" t="s">
        <v>2291</v>
      </c>
      <c r="M214" s="136">
        <v>76</v>
      </c>
      <c r="N214" s="343">
        <v>192</v>
      </c>
      <c r="O214" s="343" t="s">
        <v>1544</v>
      </c>
      <c r="P214" s="343">
        <v>101</v>
      </c>
      <c r="Q214" s="302">
        <v>165</v>
      </c>
      <c r="R214" s="286" t="s">
        <v>794</v>
      </c>
      <c r="S214" s="303">
        <v>98</v>
      </c>
      <c r="T214" s="82">
        <v>155</v>
      </c>
      <c r="U214" s="292">
        <v>477346</v>
      </c>
      <c r="V214" s="83">
        <v>93</v>
      </c>
      <c r="W214" s="135">
        <v>169</v>
      </c>
      <c r="X214">
        <v>466711</v>
      </c>
      <c r="Y214" s="136">
        <v>94</v>
      </c>
      <c r="Z214" s="145">
        <v>137</v>
      </c>
      <c r="AA214" s="146">
        <v>447930</v>
      </c>
      <c r="AB214" s="147">
        <v>114</v>
      </c>
      <c r="AC214" s="63">
        <v>114</v>
      </c>
      <c r="AD214" s="14">
        <v>417313</v>
      </c>
      <c r="AE214" s="64">
        <v>133</v>
      </c>
      <c r="AF214" s="81">
        <v>108</v>
      </c>
      <c r="AG214" s="82">
        <v>412410</v>
      </c>
      <c r="AH214" s="83">
        <v>132</v>
      </c>
      <c r="AI214" s="63">
        <v>92</v>
      </c>
      <c r="AJ214" s="14">
        <v>488906</v>
      </c>
      <c r="AK214" s="64">
        <v>117</v>
      </c>
      <c r="AL214" s="81">
        <v>113</v>
      </c>
      <c r="AM214" s="82">
        <v>423420</v>
      </c>
      <c r="AN214" s="83">
        <v>118</v>
      </c>
      <c r="AO214" s="63">
        <v>159</v>
      </c>
      <c r="AP214" s="14">
        <v>441198</v>
      </c>
      <c r="AQ214" s="64">
        <v>139</v>
      </c>
      <c r="AR214" s="81">
        <v>195</v>
      </c>
      <c r="AS214" s="82">
        <v>486951</v>
      </c>
      <c r="AT214" s="83">
        <v>81</v>
      </c>
      <c r="AU214" s="63">
        <v>183</v>
      </c>
      <c r="AV214" s="14">
        <v>430139</v>
      </c>
      <c r="AW214" s="64">
        <v>70</v>
      </c>
      <c r="AX214" s="81">
        <v>181</v>
      </c>
      <c r="AY214" s="82">
        <v>447596</v>
      </c>
      <c r="AZ214" s="83">
        <v>75</v>
      </c>
      <c r="BA214" s="63">
        <v>179</v>
      </c>
      <c r="BB214" s="14">
        <v>401127</v>
      </c>
      <c r="BC214" s="64">
        <v>79</v>
      </c>
      <c r="BD214" s="81">
        <v>168</v>
      </c>
      <c r="BE214" s="82">
        <v>375978</v>
      </c>
      <c r="BF214" s="83">
        <v>87</v>
      </c>
      <c r="BG214" s="63">
        <v>145</v>
      </c>
      <c r="BH214" s="14">
        <v>327987</v>
      </c>
      <c r="BI214" s="64">
        <v>140</v>
      </c>
    </row>
    <row r="215" spans="1:61" x14ac:dyDescent="0.2">
      <c r="A215" t="s">
        <v>249</v>
      </c>
      <c r="B215" s="523">
        <v>36</v>
      </c>
      <c r="C215" s="524" t="s">
        <v>4586</v>
      </c>
      <c r="D215" s="525">
        <v>36</v>
      </c>
      <c r="E215" s="135">
        <v>19</v>
      </c>
      <c r="F215" s="499" t="s">
        <v>3826</v>
      </c>
      <c r="G215" s="136">
        <v>52</v>
      </c>
      <c r="H215" s="501">
        <v>27</v>
      </c>
      <c r="I215" s="431" t="s">
        <v>3049</v>
      </c>
      <c r="J215" s="431">
        <v>49</v>
      </c>
      <c r="K215" s="135">
        <v>22</v>
      </c>
      <c r="L215" t="s">
        <v>2292</v>
      </c>
      <c r="M215" s="136">
        <v>34</v>
      </c>
      <c r="N215" s="343">
        <v>27</v>
      </c>
      <c r="O215" s="343" t="s">
        <v>1545</v>
      </c>
      <c r="P215" s="343">
        <v>72</v>
      </c>
      <c r="Q215" s="302">
        <v>26</v>
      </c>
      <c r="R215" s="286" t="s">
        <v>795</v>
      </c>
      <c r="S215" s="303">
        <v>90</v>
      </c>
      <c r="T215" s="82">
        <v>18</v>
      </c>
      <c r="U215" s="292">
        <v>268831</v>
      </c>
      <c r="V215" s="83">
        <v>115</v>
      </c>
      <c r="W215" s="135">
        <v>16</v>
      </c>
      <c r="X215">
        <v>263675</v>
      </c>
      <c r="Y215" s="136">
        <v>78</v>
      </c>
      <c r="Z215" s="145">
        <v>22</v>
      </c>
      <c r="AA215" s="146">
        <v>251386</v>
      </c>
      <c r="AB215" s="147">
        <v>111</v>
      </c>
      <c r="AC215" s="63">
        <v>17</v>
      </c>
      <c r="AD215" s="14">
        <v>284030</v>
      </c>
      <c r="AE215" s="64">
        <v>155</v>
      </c>
      <c r="AF215" s="81">
        <v>15</v>
      </c>
      <c r="AG215" s="82">
        <v>265033</v>
      </c>
      <c r="AH215" s="83">
        <v>102</v>
      </c>
      <c r="AI215" s="63">
        <v>25</v>
      </c>
      <c r="AJ215" s="14">
        <v>242416</v>
      </c>
      <c r="AK215" s="64">
        <v>104</v>
      </c>
      <c r="AL215" s="81">
        <v>17</v>
      </c>
      <c r="AM215" s="82">
        <v>260949</v>
      </c>
      <c r="AN215" s="83">
        <v>138</v>
      </c>
      <c r="AO215" s="63">
        <v>19</v>
      </c>
      <c r="AP215" s="14">
        <v>367489</v>
      </c>
      <c r="AQ215" s="64">
        <v>119</v>
      </c>
      <c r="AR215" s="81">
        <v>20</v>
      </c>
      <c r="AS215" s="82">
        <v>289738</v>
      </c>
      <c r="AT215" s="83">
        <v>115</v>
      </c>
      <c r="AU215" s="63">
        <v>16</v>
      </c>
      <c r="AV215" s="14">
        <v>280544</v>
      </c>
      <c r="AW215" s="64">
        <v>50</v>
      </c>
      <c r="AX215" s="81">
        <v>20</v>
      </c>
      <c r="AY215" s="82">
        <v>299696</v>
      </c>
      <c r="AZ215" s="83">
        <v>67</v>
      </c>
      <c r="BA215" s="63">
        <v>30</v>
      </c>
      <c r="BB215" s="14">
        <v>291741</v>
      </c>
      <c r="BC215" s="64">
        <v>81</v>
      </c>
      <c r="BD215" s="81"/>
      <c r="BE215" s="82"/>
      <c r="BF215" s="83"/>
      <c r="BG215" s="63"/>
      <c r="BI215" s="64"/>
    </row>
    <row r="216" spans="1:61" x14ac:dyDescent="0.2">
      <c r="A216" t="s">
        <v>75</v>
      </c>
      <c r="B216" s="523">
        <v>51</v>
      </c>
      <c r="C216" s="524" t="s">
        <v>4587</v>
      </c>
      <c r="D216" s="525">
        <v>39</v>
      </c>
      <c r="E216" s="135">
        <v>61</v>
      </c>
      <c r="F216" s="499" t="s">
        <v>3827</v>
      </c>
      <c r="G216" s="136">
        <v>36</v>
      </c>
      <c r="H216" s="501">
        <v>75</v>
      </c>
      <c r="I216" s="431" t="s">
        <v>3050</v>
      </c>
      <c r="J216" s="431">
        <v>46</v>
      </c>
      <c r="K216" s="135">
        <v>64</v>
      </c>
      <c r="L216" t="s">
        <v>2293</v>
      </c>
      <c r="M216" s="136">
        <v>53</v>
      </c>
      <c r="N216" s="343">
        <v>76</v>
      </c>
      <c r="O216" s="343" t="s">
        <v>1546</v>
      </c>
      <c r="P216" s="343">
        <v>86</v>
      </c>
      <c r="Q216" s="302">
        <v>83</v>
      </c>
      <c r="R216" s="286" t="s">
        <v>796</v>
      </c>
      <c r="S216" s="303">
        <v>90</v>
      </c>
      <c r="T216" s="82">
        <v>51</v>
      </c>
      <c r="U216" s="292">
        <v>246721</v>
      </c>
      <c r="V216" s="83">
        <v>85</v>
      </c>
      <c r="W216" s="135">
        <v>56</v>
      </c>
      <c r="X216">
        <v>268939</v>
      </c>
      <c r="Y216" s="136">
        <v>100</v>
      </c>
      <c r="Z216" s="145">
        <v>38</v>
      </c>
      <c r="AA216" s="146">
        <v>216258</v>
      </c>
      <c r="AB216" s="147">
        <v>126</v>
      </c>
      <c r="AC216" s="63">
        <v>39</v>
      </c>
      <c r="AD216" s="14">
        <v>220623</v>
      </c>
      <c r="AE216" s="64">
        <v>112</v>
      </c>
      <c r="AF216" s="81">
        <v>34</v>
      </c>
      <c r="AG216" s="82">
        <v>255999</v>
      </c>
      <c r="AH216" s="83">
        <v>110</v>
      </c>
      <c r="AI216" s="63">
        <v>36</v>
      </c>
      <c r="AJ216" s="14">
        <v>256964</v>
      </c>
      <c r="AK216" s="64">
        <v>127</v>
      </c>
      <c r="AL216" s="81">
        <v>38</v>
      </c>
      <c r="AM216" s="82">
        <v>282444</v>
      </c>
      <c r="AN216" s="83">
        <v>156</v>
      </c>
      <c r="AO216" s="63">
        <v>43</v>
      </c>
      <c r="AP216" s="14">
        <v>267065</v>
      </c>
      <c r="AQ216" s="64">
        <v>109</v>
      </c>
      <c r="AR216" s="81">
        <v>54</v>
      </c>
      <c r="AS216" s="82">
        <v>318883</v>
      </c>
      <c r="AT216" s="83">
        <v>74</v>
      </c>
      <c r="AU216" s="63">
        <v>53</v>
      </c>
      <c r="AV216" s="14">
        <v>291990</v>
      </c>
      <c r="AW216" s="64">
        <v>85</v>
      </c>
      <c r="AX216" s="81">
        <v>56</v>
      </c>
      <c r="AY216" s="82">
        <v>254288</v>
      </c>
      <c r="AZ216" s="83">
        <v>57</v>
      </c>
      <c r="BA216" s="63">
        <v>53</v>
      </c>
      <c r="BB216" s="14">
        <v>234542</v>
      </c>
      <c r="BC216" s="64">
        <v>80</v>
      </c>
      <c r="BD216" s="81">
        <v>54</v>
      </c>
      <c r="BE216" s="82">
        <v>211472</v>
      </c>
      <c r="BF216" s="83">
        <v>64</v>
      </c>
      <c r="BG216" s="63">
        <v>46</v>
      </c>
      <c r="BH216" s="14">
        <v>205426</v>
      </c>
      <c r="BI216" s="64">
        <v>71</v>
      </c>
    </row>
    <row r="217" spans="1:61" x14ac:dyDescent="0.2">
      <c r="A217" t="s">
        <v>76</v>
      </c>
      <c r="B217" s="523">
        <v>84</v>
      </c>
      <c r="C217" s="524" t="s">
        <v>4588</v>
      </c>
      <c r="D217" s="525">
        <v>35</v>
      </c>
      <c r="E217" s="135">
        <v>76</v>
      </c>
      <c r="F217" s="499" t="s">
        <v>3828</v>
      </c>
      <c r="G217" s="136">
        <v>40</v>
      </c>
      <c r="H217" s="501">
        <v>92</v>
      </c>
      <c r="I217" s="431" t="s">
        <v>3051</v>
      </c>
      <c r="J217" s="431">
        <v>31</v>
      </c>
      <c r="K217" s="135">
        <v>86</v>
      </c>
      <c r="L217" t="s">
        <v>2294</v>
      </c>
      <c r="M217" s="136">
        <v>45</v>
      </c>
      <c r="N217" s="343">
        <v>85</v>
      </c>
      <c r="O217" s="343" t="s">
        <v>1547</v>
      </c>
      <c r="P217" s="343">
        <v>71</v>
      </c>
      <c r="Q217" s="302">
        <v>84</v>
      </c>
      <c r="R217" s="286" t="s">
        <v>797</v>
      </c>
      <c r="S217" s="303">
        <v>54</v>
      </c>
      <c r="T217" s="82">
        <v>80</v>
      </c>
      <c r="U217" s="292">
        <v>370309</v>
      </c>
      <c r="V217" s="83">
        <v>56</v>
      </c>
      <c r="W217" s="135">
        <v>93</v>
      </c>
      <c r="X217">
        <v>326272</v>
      </c>
      <c r="Y217" s="136">
        <v>104</v>
      </c>
      <c r="Z217" s="145">
        <v>109</v>
      </c>
      <c r="AA217" s="146">
        <v>275140</v>
      </c>
      <c r="AB217" s="147">
        <v>124</v>
      </c>
      <c r="AC217" s="63">
        <v>63</v>
      </c>
      <c r="AD217" s="14">
        <v>385433</v>
      </c>
      <c r="AE217" s="64">
        <v>108</v>
      </c>
      <c r="AF217" s="81">
        <v>63</v>
      </c>
      <c r="AG217" s="82">
        <v>395624</v>
      </c>
      <c r="AH217" s="83">
        <v>117</v>
      </c>
      <c r="AI217" s="63">
        <v>50</v>
      </c>
      <c r="AJ217" s="14">
        <v>309944</v>
      </c>
      <c r="AK217" s="64">
        <v>105</v>
      </c>
      <c r="AL217" s="81">
        <v>67</v>
      </c>
      <c r="AM217" s="82">
        <v>373637</v>
      </c>
      <c r="AN217" s="83">
        <v>102</v>
      </c>
      <c r="AO217" s="63">
        <v>56</v>
      </c>
      <c r="AP217" s="14">
        <v>364273</v>
      </c>
      <c r="AQ217" s="64">
        <v>79</v>
      </c>
      <c r="AR217" s="81">
        <v>68</v>
      </c>
      <c r="AS217" s="82">
        <v>368538</v>
      </c>
      <c r="AT217" s="83">
        <v>66</v>
      </c>
      <c r="AU217" s="63">
        <v>92</v>
      </c>
      <c r="AV217" s="14">
        <v>407506</v>
      </c>
      <c r="AW217" s="64">
        <v>77</v>
      </c>
      <c r="AX217" s="81">
        <v>85</v>
      </c>
      <c r="AY217" s="82">
        <v>340423</v>
      </c>
      <c r="AZ217" s="83">
        <v>64</v>
      </c>
      <c r="BA217" s="63">
        <v>73</v>
      </c>
      <c r="BB217" s="14">
        <v>274958</v>
      </c>
      <c r="BC217" s="64">
        <v>54</v>
      </c>
      <c r="BD217" s="81">
        <v>84</v>
      </c>
      <c r="BE217" s="82">
        <v>318111</v>
      </c>
      <c r="BF217" s="83">
        <v>84</v>
      </c>
      <c r="BG217" s="63">
        <v>109</v>
      </c>
      <c r="BH217" s="14">
        <v>270198</v>
      </c>
      <c r="BI217" s="64">
        <v>93</v>
      </c>
    </row>
    <row r="218" spans="1:61" x14ac:dyDescent="0.2">
      <c r="A218" t="s">
        <v>77</v>
      </c>
      <c r="B218" s="523">
        <v>61</v>
      </c>
      <c r="C218" s="524" t="s">
        <v>4589</v>
      </c>
      <c r="D218" s="525">
        <v>22</v>
      </c>
      <c r="E218" s="135">
        <v>49</v>
      </c>
      <c r="F218" s="499" t="s">
        <v>3829</v>
      </c>
      <c r="G218" s="136">
        <v>45</v>
      </c>
      <c r="H218" s="501">
        <v>69</v>
      </c>
      <c r="I218" s="431" t="s">
        <v>3052</v>
      </c>
      <c r="J218" s="431">
        <v>44</v>
      </c>
      <c r="K218" s="135">
        <v>65</v>
      </c>
      <c r="L218" t="s">
        <v>2295</v>
      </c>
      <c r="M218" s="136">
        <v>35</v>
      </c>
      <c r="N218" s="343">
        <v>60</v>
      </c>
      <c r="O218" s="343" t="s">
        <v>1548</v>
      </c>
      <c r="P218" s="343">
        <v>80</v>
      </c>
      <c r="Q218" s="302">
        <v>68</v>
      </c>
      <c r="R218" s="286" t="s">
        <v>798</v>
      </c>
      <c r="S218" s="303">
        <v>88</v>
      </c>
      <c r="T218" s="82">
        <v>57</v>
      </c>
      <c r="U218" s="292">
        <v>308582</v>
      </c>
      <c r="V218" s="83">
        <v>89</v>
      </c>
      <c r="W218" s="135">
        <v>60</v>
      </c>
      <c r="X218">
        <v>294905</v>
      </c>
      <c r="Y218" s="136">
        <v>103</v>
      </c>
      <c r="Z218" s="145">
        <v>37</v>
      </c>
      <c r="AA218" s="146">
        <v>283530</v>
      </c>
      <c r="AB218" s="147">
        <v>124</v>
      </c>
      <c r="AC218" s="63">
        <v>45</v>
      </c>
      <c r="AD218" s="14">
        <v>286592</v>
      </c>
      <c r="AE218" s="64">
        <v>125</v>
      </c>
      <c r="AF218" s="81">
        <v>40</v>
      </c>
      <c r="AG218" s="82">
        <v>330451</v>
      </c>
      <c r="AH218" s="83">
        <v>125</v>
      </c>
      <c r="AI218" s="63">
        <v>27</v>
      </c>
      <c r="AJ218" s="14">
        <v>270919</v>
      </c>
      <c r="AK218" s="64">
        <v>143</v>
      </c>
      <c r="AL218" s="81">
        <v>36</v>
      </c>
      <c r="AM218" s="82">
        <v>337626</v>
      </c>
      <c r="AN218" s="83">
        <v>102</v>
      </c>
      <c r="AO218" s="63">
        <v>41</v>
      </c>
      <c r="AP218" s="14">
        <v>345755</v>
      </c>
      <c r="AQ218" s="64">
        <v>86</v>
      </c>
      <c r="AR218" s="81">
        <v>38</v>
      </c>
      <c r="AS218" s="82">
        <v>344635</v>
      </c>
      <c r="AT218" s="83">
        <v>83</v>
      </c>
      <c r="AU218" s="63">
        <v>49</v>
      </c>
      <c r="AV218" s="14">
        <v>365799</v>
      </c>
      <c r="AW218" s="64">
        <v>64</v>
      </c>
      <c r="AX218" s="81">
        <v>58</v>
      </c>
      <c r="AY218" s="82">
        <v>301263</v>
      </c>
      <c r="AZ218" s="83">
        <v>64</v>
      </c>
      <c r="BA218" s="63">
        <v>68</v>
      </c>
      <c r="BB218" s="14">
        <v>282381</v>
      </c>
      <c r="BC218" s="64">
        <v>63</v>
      </c>
      <c r="BD218" s="81">
        <v>66</v>
      </c>
      <c r="BE218" s="82">
        <v>315862</v>
      </c>
      <c r="BF218" s="83">
        <v>95</v>
      </c>
      <c r="BG218" s="63">
        <v>53</v>
      </c>
      <c r="BH218" s="14">
        <v>271577</v>
      </c>
      <c r="BI218" s="64">
        <v>60</v>
      </c>
    </row>
    <row r="219" spans="1:61" x14ac:dyDescent="0.2">
      <c r="A219" t="s">
        <v>78</v>
      </c>
      <c r="B219" s="523">
        <v>127</v>
      </c>
      <c r="C219" s="524" t="s">
        <v>4590</v>
      </c>
      <c r="D219" s="525">
        <v>59</v>
      </c>
      <c r="E219" s="135">
        <v>95</v>
      </c>
      <c r="F219" s="499" t="s">
        <v>3830</v>
      </c>
      <c r="G219" s="136">
        <v>44</v>
      </c>
      <c r="H219" s="501">
        <v>117</v>
      </c>
      <c r="I219" s="431" t="s">
        <v>3053</v>
      </c>
      <c r="J219" s="431">
        <v>48</v>
      </c>
      <c r="K219" s="135">
        <v>115</v>
      </c>
      <c r="L219" t="s">
        <v>2296</v>
      </c>
      <c r="M219" s="136">
        <v>45</v>
      </c>
      <c r="N219" s="343">
        <v>117</v>
      </c>
      <c r="O219" s="343" t="s">
        <v>1549</v>
      </c>
      <c r="P219" s="343">
        <v>64</v>
      </c>
      <c r="Q219" s="302">
        <v>104</v>
      </c>
      <c r="R219" s="286" t="s">
        <v>799</v>
      </c>
      <c r="S219" s="303">
        <v>84</v>
      </c>
      <c r="T219" s="82">
        <v>74</v>
      </c>
      <c r="U219" s="292">
        <v>334837</v>
      </c>
      <c r="V219" s="83">
        <v>49</v>
      </c>
      <c r="W219" s="135">
        <v>106</v>
      </c>
      <c r="X219">
        <v>356740</v>
      </c>
      <c r="Y219" s="136">
        <v>74</v>
      </c>
      <c r="Z219" s="145">
        <v>87</v>
      </c>
      <c r="AA219" s="146">
        <v>285339</v>
      </c>
      <c r="AB219" s="147">
        <v>86</v>
      </c>
      <c r="AC219" s="63">
        <v>68</v>
      </c>
      <c r="AD219" s="14">
        <v>352206</v>
      </c>
      <c r="AE219" s="64">
        <v>118</v>
      </c>
      <c r="AF219" s="81">
        <v>73</v>
      </c>
      <c r="AG219" s="82">
        <v>309116</v>
      </c>
      <c r="AH219" s="83">
        <v>134</v>
      </c>
      <c r="AI219" s="63">
        <v>63</v>
      </c>
      <c r="AJ219" s="14">
        <v>381108</v>
      </c>
      <c r="AK219" s="64">
        <v>111</v>
      </c>
      <c r="AL219" s="81">
        <v>78</v>
      </c>
      <c r="AM219" s="82">
        <v>351684</v>
      </c>
      <c r="AN219" s="83">
        <v>101</v>
      </c>
      <c r="AO219" s="63">
        <v>116</v>
      </c>
      <c r="AP219" s="14">
        <v>393841</v>
      </c>
      <c r="AQ219" s="64">
        <v>77</v>
      </c>
      <c r="AR219" s="81">
        <v>162</v>
      </c>
      <c r="AS219" s="82">
        <v>316698</v>
      </c>
      <c r="AT219" s="83">
        <v>129</v>
      </c>
      <c r="AU219" s="63">
        <v>143</v>
      </c>
      <c r="AV219" s="14">
        <v>333544</v>
      </c>
      <c r="AW219" s="64">
        <v>68</v>
      </c>
      <c r="AX219" s="81">
        <v>92</v>
      </c>
      <c r="AY219" s="82">
        <v>332860</v>
      </c>
      <c r="AZ219" s="83">
        <v>61</v>
      </c>
      <c r="BA219" s="63">
        <v>102</v>
      </c>
      <c r="BB219" s="14">
        <v>309618</v>
      </c>
      <c r="BC219" s="64">
        <v>88</v>
      </c>
      <c r="BD219" s="81">
        <v>88</v>
      </c>
      <c r="BE219" s="82">
        <v>297790</v>
      </c>
      <c r="BF219" s="83">
        <v>68</v>
      </c>
      <c r="BG219" s="63">
        <v>125</v>
      </c>
      <c r="BH219" s="14">
        <v>256273</v>
      </c>
      <c r="BI219" s="64">
        <v>69</v>
      </c>
    </row>
    <row r="220" spans="1:61" x14ac:dyDescent="0.2">
      <c r="A220" t="s">
        <v>130</v>
      </c>
      <c r="B220" s="523">
        <v>3</v>
      </c>
      <c r="C220" s="524" t="s">
        <v>4591</v>
      </c>
      <c r="D220" s="525">
        <v>28</v>
      </c>
      <c r="E220" s="135">
        <v>2</v>
      </c>
      <c r="F220" s="499" t="s">
        <v>3638</v>
      </c>
      <c r="G220" s="136">
        <v>225</v>
      </c>
      <c r="H220" s="501">
        <v>2</v>
      </c>
      <c r="I220" s="431" t="s">
        <v>2863</v>
      </c>
      <c r="J220" s="431">
        <v>238</v>
      </c>
      <c r="K220" s="135">
        <v>7</v>
      </c>
      <c r="L220" t="s">
        <v>2297</v>
      </c>
      <c r="M220" s="136">
        <v>54</v>
      </c>
      <c r="N220" s="343">
        <v>2</v>
      </c>
      <c r="O220" s="343" t="s">
        <v>1550</v>
      </c>
      <c r="P220" s="343">
        <v>62</v>
      </c>
      <c r="Q220" s="302">
        <v>1</v>
      </c>
      <c r="R220" s="286" t="s">
        <v>615</v>
      </c>
      <c r="S220" s="303">
        <v>80</v>
      </c>
      <c r="T220" s="82">
        <v>3</v>
      </c>
      <c r="U220" s="292">
        <v>792000</v>
      </c>
      <c r="V220" s="83">
        <v>132</v>
      </c>
      <c r="W220" s="135">
        <v>5</v>
      </c>
      <c r="X220">
        <v>631400</v>
      </c>
      <c r="Y220" s="136">
        <v>37</v>
      </c>
      <c r="Z220" s="145">
        <v>2</v>
      </c>
      <c r="AA220" s="146">
        <v>650000</v>
      </c>
      <c r="AB220" s="147">
        <v>120</v>
      </c>
      <c r="AC220" s="63">
        <v>2</v>
      </c>
      <c r="AD220" s="14">
        <v>1022500</v>
      </c>
      <c r="AE220" s="64">
        <v>68</v>
      </c>
      <c r="AF220" s="81">
        <v>2</v>
      </c>
      <c r="AG220" s="82">
        <v>407000</v>
      </c>
      <c r="AH220" s="83">
        <v>230</v>
      </c>
      <c r="AI220" s="63">
        <v>4</v>
      </c>
      <c r="AJ220" s="14">
        <v>646250</v>
      </c>
      <c r="AK220" s="64">
        <v>333</v>
      </c>
      <c r="AL220" s="81">
        <v>1</v>
      </c>
      <c r="AM220" s="82">
        <v>1425000</v>
      </c>
      <c r="AN220" s="83">
        <v>85</v>
      </c>
      <c r="AO220" s="63">
        <v>3</v>
      </c>
      <c r="AP220" s="14">
        <v>1300000</v>
      </c>
      <c r="AQ220" s="64">
        <v>266</v>
      </c>
      <c r="AR220" s="81">
        <v>5</v>
      </c>
      <c r="AS220" s="82">
        <v>838458</v>
      </c>
      <c r="AT220" s="83">
        <v>72</v>
      </c>
      <c r="AU220" s="63">
        <v>5</v>
      </c>
      <c r="AV220" s="14">
        <v>842800</v>
      </c>
      <c r="AW220" s="64">
        <v>78</v>
      </c>
      <c r="AX220" s="81">
        <v>6</v>
      </c>
      <c r="AY220" s="82">
        <v>983667</v>
      </c>
      <c r="AZ220" s="83">
        <v>106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t="s">
        <v>162</v>
      </c>
      <c r="B221" s="523">
        <v>23</v>
      </c>
      <c r="C221" s="524" t="s">
        <v>4592</v>
      </c>
      <c r="D221" s="525">
        <v>24</v>
      </c>
      <c r="E221" s="135">
        <v>17</v>
      </c>
      <c r="F221" s="499" t="s">
        <v>3831</v>
      </c>
      <c r="G221" s="136">
        <v>54</v>
      </c>
      <c r="H221" s="501">
        <v>21</v>
      </c>
      <c r="I221" s="431" t="s">
        <v>3054</v>
      </c>
      <c r="J221" s="431">
        <v>79</v>
      </c>
      <c r="K221" s="135">
        <v>9</v>
      </c>
      <c r="L221" t="s">
        <v>2298</v>
      </c>
      <c r="M221" s="136">
        <v>127</v>
      </c>
      <c r="N221" s="343">
        <v>15</v>
      </c>
      <c r="O221" s="343" t="s">
        <v>1551</v>
      </c>
      <c r="P221" s="343">
        <v>98</v>
      </c>
      <c r="Q221" s="302">
        <v>16</v>
      </c>
      <c r="R221" s="286" t="s">
        <v>800</v>
      </c>
      <c r="S221" s="303">
        <v>67</v>
      </c>
      <c r="T221" s="82">
        <v>9</v>
      </c>
      <c r="U221" s="292">
        <v>211489</v>
      </c>
      <c r="V221" s="83">
        <v>105</v>
      </c>
      <c r="W221" s="135">
        <v>10</v>
      </c>
      <c r="X221">
        <v>179840</v>
      </c>
      <c r="Y221" s="136">
        <v>85</v>
      </c>
      <c r="Z221" s="145">
        <v>17</v>
      </c>
      <c r="AA221" s="146">
        <v>181086</v>
      </c>
      <c r="AB221" s="147">
        <v>153</v>
      </c>
      <c r="AC221" s="63">
        <v>5</v>
      </c>
      <c r="AD221" s="14">
        <v>186780</v>
      </c>
      <c r="AE221" s="64">
        <v>180</v>
      </c>
      <c r="AF221" s="81">
        <v>14</v>
      </c>
      <c r="AG221" s="82">
        <v>171834</v>
      </c>
      <c r="AH221" s="83">
        <v>133</v>
      </c>
      <c r="AI221" s="63">
        <v>12</v>
      </c>
      <c r="AJ221" s="14">
        <v>207867</v>
      </c>
      <c r="AK221" s="64">
        <v>67</v>
      </c>
      <c r="AL221" s="81">
        <v>19</v>
      </c>
      <c r="AM221" s="82">
        <v>206637</v>
      </c>
      <c r="AN221" s="83">
        <v>140</v>
      </c>
      <c r="AO221" s="63">
        <v>17</v>
      </c>
      <c r="AP221" s="14">
        <v>219594</v>
      </c>
      <c r="AQ221" s="64">
        <v>98</v>
      </c>
      <c r="AR221" s="81">
        <v>11</v>
      </c>
      <c r="AS221" s="82">
        <v>173073</v>
      </c>
      <c r="AT221" s="83">
        <v>52</v>
      </c>
      <c r="AU221" s="63">
        <v>7</v>
      </c>
      <c r="AV221" s="14">
        <v>202414</v>
      </c>
      <c r="AW221" s="64">
        <v>56</v>
      </c>
      <c r="AX221" s="81">
        <v>1</v>
      </c>
      <c r="AY221" s="82">
        <v>305500</v>
      </c>
      <c r="AZ221" s="83">
        <v>74</v>
      </c>
      <c r="BA221" s="63">
        <v>7</v>
      </c>
      <c r="BB221" s="14">
        <v>253414</v>
      </c>
      <c r="BC221" s="64">
        <v>82</v>
      </c>
      <c r="BD221" s="81"/>
      <c r="BE221" s="82"/>
      <c r="BF221" s="83"/>
      <c r="BG221" s="63"/>
      <c r="BI221" s="64"/>
    </row>
    <row r="222" spans="1:61" x14ac:dyDescent="0.2">
      <c r="A222" t="s">
        <v>256</v>
      </c>
      <c r="B222" s="523">
        <v>104</v>
      </c>
      <c r="C222" s="524" t="s">
        <v>4593</v>
      </c>
      <c r="D222" s="525">
        <v>29</v>
      </c>
      <c r="E222" s="135">
        <v>90</v>
      </c>
      <c r="F222" s="499" t="s">
        <v>3832</v>
      </c>
      <c r="G222" s="136">
        <v>34</v>
      </c>
      <c r="H222" s="501">
        <v>83</v>
      </c>
      <c r="I222" s="431" t="s">
        <v>3055</v>
      </c>
      <c r="J222" s="431">
        <v>39</v>
      </c>
      <c r="K222" s="135">
        <v>86</v>
      </c>
      <c r="L222" t="s">
        <v>2299</v>
      </c>
      <c r="M222" s="136">
        <v>50</v>
      </c>
      <c r="N222" s="343">
        <v>74</v>
      </c>
      <c r="O222" s="343" t="s">
        <v>1552</v>
      </c>
      <c r="P222" s="343">
        <v>60</v>
      </c>
      <c r="Q222" s="302">
        <v>79</v>
      </c>
      <c r="R222" s="286" t="s">
        <v>801</v>
      </c>
      <c r="S222" s="303">
        <v>69</v>
      </c>
      <c r="T222" s="82">
        <v>67</v>
      </c>
      <c r="U222" s="292">
        <v>313870</v>
      </c>
      <c r="V222" s="83">
        <v>73</v>
      </c>
      <c r="W222" s="135">
        <v>80</v>
      </c>
      <c r="X222">
        <v>291028</v>
      </c>
      <c r="Y222" s="136">
        <v>95</v>
      </c>
      <c r="Z222" s="145">
        <v>78</v>
      </c>
      <c r="AA222" s="146">
        <v>289619</v>
      </c>
      <c r="AB222" s="147">
        <v>114</v>
      </c>
      <c r="AC222" s="63">
        <v>55</v>
      </c>
      <c r="AD222" s="14">
        <v>272097</v>
      </c>
      <c r="AE222" s="64">
        <v>104</v>
      </c>
      <c r="AF222" s="81">
        <v>56</v>
      </c>
      <c r="AG222" s="82">
        <v>301877</v>
      </c>
      <c r="AH222" s="83">
        <v>101</v>
      </c>
      <c r="AI222" s="63">
        <v>49</v>
      </c>
      <c r="AJ222" s="14">
        <v>291864</v>
      </c>
      <c r="AK222" s="64">
        <v>111</v>
      </c>
      <c r="AL222" s="81">
        <v>47</v>
      </c>
      <c r="AM222" s="82">
        <v>311115</v>
      </c>
      <c r="AN222" s="83">
        <v>101</v>
      </c>
      <c r="AO222" s="63">
        <v>72</v>
      </c>
      <c r="AP222" s="14">
        <v>313640</v>
      </c>
      <c r="AQ222" s="64">
        <v>82</v>
      </c>
      <c r="AR222" s="81">
        <v>76</v>
      </c>
      <c r="AS222" s="82">
        <v>352398</v>
      </c>
      <c r="AT222" s="83">
        <v>74</v>
      </c>
      <c r="AU222" s="63">
        <v>81</v>
      </c>
      <c r="AV222" s="14">
        <v>306888</v>
      </c>
      <c r="AW222" s="64">
        <v>56</v>
      </c>
      <c r="AX222" s="81">
        <v>62</v>
      </c>
      <c r="AY222" s="82">
        <v>316245</v>
      </c>
      <c r="AZ222" s="83">
        <v>59</v>
      </c>
      <c r="BA222" s="63">
        <v>54</v>
      </c>
      <c r="BB222" s="14">
        <v>264505</v>
      </c>
      <c r="BC222" s="64">
        <v>71</v>
      </c>
      <c r="BD222" s="81">
        <v>52</v>
      </c>
      <c r="BE222" s="82">
        <v>235183</v>
      </c>
      <c r="BF222" s="83">
        <v>71</v>
      </c>
      <c r="BG222" s="63">
        <v>77</v>
      </c>
      <c r="BH222" s="14">
        <v>223241</v>
      </c>
      <c r="BI222" s="64">
        <v>52</v>
      </c>
    </row>
    <row r="223" spans="1:61" x14ac:dyDescent="0.2">
      <c r="A223" t="s">
        <v>79</v>
      </c>
      <c r="B223" s="523">
        <v>503</v>
      </c>
      <c r="C223" s="524" t="s">
        <v>4594</v>
      </c>
      <c r="D223" s="525">
        <v>38</v>
      </c>
      <c r="E223" s="135">
        <v>471</v>
      </c>
      <c r="F223" s="499" t="s">
        <v>3833</v>
      </c>
      <c r="G223" s="136">
        <v>45</v>
      </c>
      <c r="H223" s="501">
        <v>461</v>
      </c>
      <c r="I223" s="431" t="s">
        <v>3056</v>
      </c>
      <c r="J223" s="431">
        <v>39</v>
      </c>
      <c r="K223" s="135">
        <v>475</v>
      </c>
      <c r="L223" t="s">
        <v>2300</v>
      </c>
      <c r="M223" s="136">
        <v>49</v>
      </c>
      <c r="N223" s="343">
        <v>480</v>
      </c>
      <c r="O223" s="343" t="s">
        <v>1553</v>
      </c>
      <c r="P223" s="343">
        <v>68</v>
      </c>
      <c r="Q223" s="302">
        <v>429</v>
      </c>
      <c r="R223" s="286" t="s">
        <v>802</v>
      </c>
      <c r="S223" s="303">
        <v>63</v>
      </c>
      <c r="T223" s="82">
        <v>397</v>
      </c>
      <c r="U223" s="292">
        <v>263087</v>
      </c>
      <c r="V223" s="83">
        <v>69</v>
      </c>
      <c r="W223" s="135">
        <v>400</v>
      </c>
      <c r="X223">
        <v>244285</v>
      </c>
      <c r="Y223" s="136">
        <v>80</v>
      </c>
      <c r="Z223" s="145">
        <v>358</v>
      </c>
      <c r="AA223" s="146">
        <v>223946</v>
      </c>
      <c r="AB223" s="147">
        <v>107</v>
      </c>
      <c r="AC223" s="63">
        <v>265</v>
      </c>
      <c r="AD223" s="14">
        <v>226300</v>
      </c>
      <c r="AE223" s="64">
        <v>95</v>
      </c>
      <c r="AF223" s="81">
        <v>255</v>
      </c>
      <c r="AG223" s="82">
        <v>265355</v>
      </c>
      <c r="AH223" s="83">
        <v>93</v>
      </c>
      <c r="AI223" s="63">
        <v>292</v>
      </c>
      <c r="AJ223" s="14">
        <v>261864</v>
      </c>
      <c r="AK223" s="64">
        <v>95</v>
      </c>
      <c r="AL223" s="81">
        <v>334</v>
      </c>
      <c r="AM223" s="82">
        <v>278858</v>
      </c>
      <c r="AN223" s="83">
        <v>94</v>
      </c>
      <c r="AO223" s="63">
        <v>382</v>
      </c>
      <c r="AP223" s="14">
        <v>271216</v>
      </c>
      <c r="AQ223" s="64">
        <v>82</v>
      </c>
      <c r="AR223" s="81">
        <v>396</v>
      </c>
      <c r="AS223" s="82">
        <v>298941</v>
      </c>
      <c r="AT223" s="83">
        <v>71</v>
      </c>
      <c r="AU223" s="63">
        <v>429</v>
      </c>
      <c r="AV223" s="14">
        <v>274105</v>
      </c>
      <c r="AW223" s="64">
        <v>65</v>
      </c>
      <c r="AX223" s="81">
        <v>310</v>
      </c>
      <c r="AY223" s="82">
        <v>267803</v>
      </c>
      <c r="AZ223" s="83">
        <v>54</v>
      </c>
      <c r="BA223" s="63">
        <v>364</v>
      </c>
      <c r="BB223" s="14">
        <v>230606</v>
      </c>
      <c r="BC223" s="64">
        <v>47</v>
      </c>
      <c r="BD223" s="81">
        <v>352</v>
      </c>
      <c r="BE223" s="82">
        <v>208630</v>
      </c>
      <c r="BF223" s="83">
        <v>70</v>
      </c>
      <c r="BG223" s="63">
        <v>337</v>
      </c>
      <c r="BH223" s="14">
        <v>199654</v>
      </c>
      <c r="BI223" s="64">
        <v>50</v>
      </c>
    </row>
    <row r="224" spans="1:61" x14ac:dyDescent="0.2">
      <c r="A224" t="s">
        <v>80</v>
      </c>
      <c r="B224" s="523">
        <v>142</v>
      </c>
      <c r="C224" s="524" t="s">
        <v>4595</v>
      </c>
      <c r="D224" s="525">
        <v>46</v>
      </c>
      <c r="E224" s="135">
        <v>113</v>
      </c>
      <c r="F224" s="499" t="s">
        <v>3834</v>
      </c>
      <c r="G224" s="136">
        <v>47</v>
      </c>
      <c r="H224" s="501">
        <v>126</v>
      </c>
      <c r="I224" s="431" t="s">
        <v>3057</v>
      </c>
      <c r="J224" s="431">
        <v>50</v>
      </c>
      <c r="K224" s="135">
        <v>119</v>
      </c>
      <c r="L224" t="s">
        <v>2301</v>
      </c>
      <c r="M224" s="136">
        <v>57</v>
      </c>
      <c r="N224" s="343">
        <v>142</v>
      </c>
      <c r="O224" s="343" t="s">
        <v>1554</v>
      </c>
      <c r="P224" s="343">
        <v>73</v>
      </c>
      <c r="Q224" s="302">
        <v>104</v>
      </c>
      <c r="R224" s="286" t="s">
        <v>803</v>
      </c>
      <c r="S224" s="303">
        <v>76</v>
      </c>
      <c r="T224" s="82">
        <v>94</v>
      </c>
      <c r="U224" s="292">
        <v>475990</v>
      </c>
      <c r="V224" s="83">
        <v>66</v>
      </c>
      <c r="W224" s="135">
        <v>125</v>
      </c>
      <c r="X224">
        <v>450408</v>
      </c>
      <c r="Y224" s="136">
        <v>107</v>
      </c>
      <c r="Z224" s="145">
        <v>113</v>
      </c>
      <c r="AA224" s="146">
        <v>396287</v>
      </c>
      <c r="AB224" s="147">
        <v>117</v>
      </c>
      <c r="AC224" s="63">
        <v>81</v>
      </c>
      <c r="AD224" s="14">
        <v>376944</v>
      </c>
      <c r="AE224" s="64">
        <v>115</v>
      </c>
      <c r="AF224" s="81">
        <v>72</v>
      </c>
      <c r="AG224" s="82">
        <v>388833</v>
      </c>
      <c r="AH224" s="83">
        <v>114</v>
      </c>
      <c r="AI224" s="63">
        <v>68</v>
      </c>
      <c r="AJ224" s="14">
        <v>438554</v>
      </c>
      <c r="AK224" s="64">
        <v>98</v>
      </c>
      <c r="AL224" s="81">
        <v>67</v>
      </c>
      <c r="AM224" s="82">
        <v>450019</v>
      </c>
      <c r="AN224" s="83">
        <v>117</v>
      </c>
      <c r="AO224" s="63">
        <v>111</v>
      </c>
      <c r="AP224" s="14">
        <v>490452</v>
      </c>
      <c r="AQ224" s="64">
        <v>101</v>
      </c>
      <c r="AR224" s="81">
        <v>106</v>
      </c>
      <c r="AS224" s="82">
        <v>480878</v>
      </c>
      <c r="AT224" s="83">
        <v>86</v>
      </c>
      <c r="AU224" s="63">
        <v>127</v>
      </c>
      <c r="AV224" s="14">
        <v>480278</v>
      </c>
      <c r="AW224" s="64">
        <v>77</v>
      </c>
      <c r="AX224" s="81">
        <v>88</v>
      </c>
      <c r="AY224" s="82">
        <v>405466</v>
      </c>
      <c r="AZ224" s="83">
        <v>71</v>
      </c>
      <c r="BA224" s="63">
        <v>101</v>
      </c>
      <c r="BB224" s="14">
        <v>390024</v>
      </c>
      <c r="BC224" s="64">
        <v>79</v>
      </c>
      <c r="BD224" s="81">
        <v>78</v>
      </c>
      <c r="BE224" s="82">
        <v>395707</v>
      </c>
      <c r="BF224" s="83">
        <v>62</v>
      </c>
      <c r="BG224" s="63">
        <v>65</v>
      </c>
      <c r="BH224" s="14">
        <v>342529</v>
      </c>
      <c r="BI224" s="64">
        <v>65</v>
      </c>
    </row>
    <row r="225" spans="1:61" x14ac:dyDescent="0.2">
      <c r="A225" t="s">
        <v>81</v>
      </c>
      <c r="B225" s="523">
        <v>166</v>
      </c>
      <c r="C225" s="524" t="s">
        <v>4596</v>
      </c>
      <c r="D225" s="525">
        <v>26</v>
      </c>
      <c r="E225" s="135">
        <v>170</v>
      </c>
      <c r="F225" s="499" t="s">
        <v>3835</v>
      </c>
      <c r="G225" s="136">
        <v>34</v>
      </c>
      <c r="H225" s="501">
        <v>181</v>
      </c>
      <c r="I225" s="431" t="s">
        <v>3058</v>
      </c>
      <c r="J225" s="431">
        <v>42</v>
      </c>
      <c r="K225" s="135">
        <v>174</v>
      </c>
      <c r="L225" t="s">
        <v>2302</v>
      </c>
      <c r="M225" s="136">
        <v>67</v>
      </c>
      <c r="N225" s="343">
        <v>205</v>
      </c>
      <c r="O225" s="343" t="s">
        <v>1555</v>
      </c>
      <c r="P225" s="343">
        <v>77</v>
      </c>
      <c r="Q225" s="302">
        <v>177</v>
      </c>
      <c r="R225" s="286" t="s">
        <v>804</v>
      </c>
      <c r="S225" s="303">
        <v>83</v>
      </c>
      <c r="T225" s="82">
        <v>149</v>
      </c>
      <c r="U225" s="292">
        <v>250307</v>
      </c>
      <c r="V225" s="83">
        <v>79</v>
      </c>
      <c r="W225" s="135">
        <v>167</v>
      </c>
      <c r="X225">
        <v>238798</v>
      </c>
      <c r="Y225" s="136">
        <v>94</v>
      </c>
      <c r="Z225" s="145">
        <v>141</v>
      </c>
      <c r="AA225" s="146">
        <v>238937</v>
      </c>
      <c r="AB225" s="147">
        <v>119</v>
      </c>
      <c r="AC225" s="63">
        <v>96</v>
      </c>
      <c r="AD225" s="14">
        <v>211348</v>
      </c>
      <c r="AE225" s="64">
        <v>108</v>
      </c>
      <c r="AF225" s="81">
        <v>82</v>
      </c>
      <c r="AG225" s="82">
        <v>254885</v>
      </c>
      <c r="AH225" s="83">
        <v>101</v>
      </c>
      <c r="AI225" s="63">
        <v>108</v>
      </c>
      <c r="AJ225" s="14">
        <v>240912</v>
      </c>
      <c r="AK225" s="64">
        <v>102</v>
      </c>
      <c r="AL225" s="81">
        <v>121</v>
      </c>
      <c r="AM225" s="82">
        <v>265216</v>
      </c>
      <c r="AN225" s="83">
        <v>111</v>
      </c>
      <c r="AO225" s="63">
        <v>158</v>
      </c>
      <c r="AP225" s="14">
        <v>272645</v>
      </c>
      <c r="AQ225" s="64">
        <v>91</v>
      </c>
      <c r="AR225" s="81">
        <v>134</v>
      </c>
      <c r="AS225" s="82">
        <v>259895</v>
      </c>
      <c r="AT225" s="83">
        <v>108</v>
      </c>
      <c r="AU225" s="63">
        <v>173</v>
      </c>
      <c r="AV225" s="14">
        <v>259436</v>
      </c>
      <c r="AW225" s="64">
        <v>87</v>
      </c>
      <c r="AX225" s="81">
        <v>138</v>
      </c>
      <c r="AY225" s="82">
        <v>249996</v>
      </c>
      <c r="AZ225" s="83">
        <v>89</v>
      </c>
      <c r="BA225" s="63">
        <v>151</v>
      </c>
      <c r="BB225" s="14">
        <v>227756</v>
      </c>
      <c r="BC225" s="64">
        <v>74</v>
      </c>
      <c r="BD225" s="81">
        <v>104</v>
      </c>
      <c r="BE225" s="82">
        <v>200895</v>
      </c>
      <c r="BF225" s="83">
        <v>187</v>
      </c>
      <c r="BG225" s="63">
        <v>111</v>
      </c>
      <c r="BH225" s="14">
        <v>207052</v>
      </c>
      <c r="BI225" s="64">
        <v>152</v>
      </c>
    </row>
    <row r="226" spans="1:61" x14ac:dyDescent="0.2">
      <c r="A226" t="s">
        <v>121</v>
      </c>
      <c r="B226" s="523">
        <v>242</v>
      </c>
      <c r="C226" s="524" t="s">
        <v>4597</v>
      </c>
      <c r="D226" s="525">
        <v>32</v>
      </c>
      <c r="E226" s="135">
        <v>229</v>
      </c>
      <c r="F226" s="499" t="s">
        <v>3836</v>
      </c>
      <c r="G226" s="136">
        <v>27</v>
      </c>
      <c r="H226" s="501">
        <v>216</v>
      </c>
      <c r="I226" s="431" t="s">
        <v>3059</v>
      </c>
      <c r="J226" s="431">
        <v>36</v>
      </c>
      <c r="K226" s="135">
        <v>209</v>
      </c>
      <c r="L226" t="s">
        <v>2303</v>
      </c>
      <c r="M226" s="136">
        <v>38</v>
      </c>
      <c r="N226" s="343">
        <v>224</v>
      </c>
      <c r="O226" s="343" t="s">
        <v>1556</v>
      </c>
      <c r="P226" s="343">
        <v>56</v>
      </c>
      <c r="Q226" s="302">
        <v>248</v>
      </c>
      <c r="R226" s="286" t="s">
        <v>805</v>
      </c>
      <c r="S226" s="303">
        <v>67</v>
      </c>
      <c r="T226" s="82">
        <v>218</v>
      </c>
      <c r="U226" s="292">
        <v>274195</v>
      </c>
      <c r="V226" s="83">
        <v>85</v>
      </c>
      <c r="W226" s="135">
        <v>213</v>
      </c>
      <c r="X226">
        <v>268739</v>
      </c>
      <c r="Y226" s="136">
        <v>82</v>
      </c>
      <c r="Z226" s="145">
        <v>187</v>
      </c>
      <c r="AA226" s="146">
        <v>258700</v>
      </c>
      <c r="AB226" s="147">
        <v>103</v>
      </c>
      <c r="AC226" s="63">
        <v>166</v>
      </c>
      <c r="AD226" s="14">
        <v>255617</v>
      </c>
      <c r="AE226" s="64">
        <v>105</v>
      </c>
      <c r="AF226" s="81">
        <v>167</v>
      </c>
      <c r="AG226" s="82">
        <v>261943</v>
      </c>
      <c r="AH226" s="83">
        <v>92</v>
      </c>
      <c r="AI226" s="63">
        <v>172</v>
      </c>
      <c r="AJ226" s="14">
        <v>259297</v>
      </c>
      <c r="AK226" s="64">
        <v>100</v>
      </c>
      <c r="AL226" s="81">
        <v>178</v>
      </c>
      <c r="AM226" s="82">
        <v>267913</v>
      </c>
      <c r="AN226" s="83">
        <v>98</v>
      </c>
      <c r="AO226" s="63">
        <v>199</v>
      </c>
      <c r="AP226" s="14">
        <v>298381</v>
      </c>
      <c r="AQ226" s="64">
        <v>91</v>
      </c>
      <c r="AR226" s="81">
        <v>217</v>
      </c>
      <c r="AS226" s="82">
        <v>288138</v>
      </c>
      <c r="AT226" s="83">
        <v>84</v>
      </c>
      <c r="AU226" s="63">
        <v>247</v>
      </c>
      <c r="AV226" s="14">
        <v>290023</v>
      </c>
      <c r="AW226" s="64">
        <v>54</v>
      </c>
      <c r="AX226" s="81">
        <v>202</v>
      </c>
      <c r="AY226" s="82">
        <v>265459</v>
      </c>
      <c r="AZ226" s="83">
        <v>51</v>
      </c>
      <c r="BA226" s="63">
        <v>214</v>
      </c>
      <c r="BB226" s="14">
        <v>230562</v>
      </c>
      <c r="BC226" s="64">
        <v>46</v>
      </c>
      <c r="BD226" s="81">
        <v>230</v>
      </c>
      <c r="BE226" s="82">
        <v>216528</v>
      </c>
      <c r="BF226" s="83">
        <v>79</v>
      </c>
      <c r="BG226" s="63">
        <v>188</v>
      </c>
      <c r="BH226" s="14">
        <v>204220</v>
      </c>
      <c r="BI226" s="64">
        <v>62</v>
      </c>
    </row>
    <row r="227" spans="1:61" x14ac:dyDescent="0.2">
      <c r="A227" t="s">
        <v>257</v>
      </c>
      <c r="B227" s="523">
        <v>19</v>
      </c>
      <c r="C227" s="524" t="s">
        <v>4598</v>
      </c>
      <c r="D227" s="525">
        <v>57</v>
      </c>
      <c r="E227" s="135">
        <v>26</v>
      </c>
      <c r="F227" s="499" t="s">
        <v>3837</v>
      </c>
      <c r="G227" s="136">
        <v>35</v>
      </c>
      <c r="H227" s="501">
        <v>24</v>
      </c>
      <c r="I227" s="431" t="s">
        <v>3060</v>
      </c>
      <c r="J227" s="431">
        <v>38</v>
      </c>
      <c r="K227" s="135">
        <v>26</v>
      </c>
      <c r="L227" t="s">
        <v>2304</v>
      </c>
      <c r="M227" s="136">
        <v>43</v>
      </c>
      <c r="N227" s="343">
        <v>19</v>
      </c>
      <c r="O227" s="343" t="s">
        <v>1557</v>
      </c>
      <c r="P227" s="343">
        <v>64</v>
      </c>
      <c r="Q227" s="302">
        <v>23</v>
      </c>
      <c r="R227" s="286" t="s">
        <v>806</v>
      </c>
      <c r="S227" s="303">
        <v>39</v>
      </c>
      <c r="T227" s="82">
        <v>18</v>
      </c>
      <c r="U227" s="292">
        <v>306806</v>
      </c>
      <c r="V227" s="83">
        <v>123</v>
      </c>
      <c r="W227" s="135">
        <v>15</v>
      </c>
      <c r="X227">
        <v>299733</v>
      </c>
      <c r="Y227" s="136">
        <v>62</v>
      </c>
      <c r="Z227" s="145">
        <v>18</v>
      </c>
      <c r="AA227" s="146">
        <v>305889</v>
      </c>
      <c r="AB227" s="147">
        <v>90</v>
      </c>
      <c r="AC227" s="63">
        <v>7</v>
      </c>
      <c r="AD227" s="14">
        <v>264814</v>
      </c>
      <c r="AE227" s="64">
        <v>165</v>
      </c>
      <c r="AF227" s="81">
        <v>9</v>
      </c>
      <c r="AG227" s="82">
        <v>263615</v>
      </c>
      <c r="AH227" s="83">
        <v>103</v>
      </c>
      <c r="AI227" s="63">
        <v>10</v>
      </c>
      <c r="AJ227" s="14">
        <v>257440</v>
      </c>
      <c r="AK227" s="64">
        <v>82</v>
      </c>
      <c r="AL227" s="81">
        <v>15</v>
      </c>
      <c r="AM227" s="82">
        <v>312960</v>
      </c>
      <c r="AN227" s="83">
        <v>138</v>
      </c>
      <c r="AO227" s="63">
        <v>22</v>
      </c>
      <c r="AP227" s="14">
        <v>369836</v>
      </c>
      <c r="AQ227" s="64">
        <v>71</v>
      </c>
      <c r="AR227" s="81">
        <v>20</v>
      </c>
      <c r="AS227" s="82">
        <v>311445</v>
      </c>
      <c r="AT227" s="83">
        <v>81</v>
      </c>
      <c r="AU227" s="63">
        <v>22</v>
      </c>
      <c r="AV227" s="14">
        <v>306314</v>
      </c>
      <c r="AW227" s="64">
        <v>94</v>
      </c>
      <c r="AX227" s="81">
        <v>18</v>
      </c>
      <c r="AY227" s="82">
        <v>379856</v>
      </c>
      <c r="AZ227" s="83">
        <v>63</v>
      </c>
      <c r="BA227" s="63">
        <v>33</v>
      </c>
      <c r="BB227" s="14">
        <v>330373</v>
      </c>
      <c r="BC227" s="64">
        <v>80</v>
      </c>
      <c r="BD227" s="81">
        <v>30</v>
      </c>
      <c r="BE227" s="82">
        <v>320061</v>
      </c>
      <c r="BF227" s="83">
        <v>43</v>
      </c>
      <c r="BG227" s="63">
        <v>15</v>
      </c>
      <c r="BH227" s="14">
        <v>223046</v>
      </c>
      <c r="BI227" s="64">
        <v>48</v>
      </c>
    </row>
    <row r="228" spans="1:61" x14ac:dyDescent="0.2">
      <c r="A228" t="s">
        <v>82</v>
      </c>
      <c r="B228" s="523">
        <v>381</v>
      </c>
      <c r="C228" s="524" t="s">
        <v>4599</v>
      </c>
      <c r="D228" s="525">
        <v>24</v>
      </c>
      <c r="E228" s="135">
        <v>436</v>
      </c>
      <c r="F228" s="499" t="s">
        <v>3838</v>
      </c>
      <c r="G228" s="136">
        <v>26</v>
      </c>
      <c r="H228" s="501">
        <v>386</v>
      </c>
      <c r="I228" s="431" t="s">
        <v>3061</v>
      </c>
      <c r="J228" s="431">
        <v>24</v>
      </c>
      <c r="K228" s="135">
        <v>410</v>
      </c>
      <c r="L228" t="s">
        <v>2305</v>
      </c>
      <c r="M228" s="136">
        <v>30</v>
      </c>
      <c r="N228" s="343">
        <v>420</v>
      </c>
      <c r="O228" s="343" t="s">
        <v>1558</v>
      </c>
      <c r="P228" s="343">
        <v>47</v>
      </c>
      <c r="Q228" s="302">
        <v>403</v>
      </c>
      <c r="R228" s="286" t="s">
        <v>807</v>
      </c>
      <c r="S228" s="303">
        <v>52</v>
      </c>
      <c r="T228" s="82">
        <v>338</v>
      </c>
      <c r="U228" s="292">
        <v>240506</v>
      </c>
      <c r="V228" s="83">
        <v>62</v>
      </c>
      <c r="W228" s="135">
        <v>331</v>
      </c>
      <c r="X228">
        <v>232282</v>
      </c>
      <c r="Y228" s="136">
        <v>61</v>
      </c>
      <c r="Z228" s="145">
        <v>301</v>
      </c>
      <c r="AA228" s="146">
        <v>219348</v>
      </c>
      <c r="AB228" s="147">
        <v>115</v>
      </c>
      <c r="AC228" s="63">
        <v>260</v>
      </c>
      <c r="AD228" s="14">
        <v>227128</v>
      </c>
      <c r="AE228" s="64">
        <v>87</v>
      </c>
      <c r="AF228" s="81">
        <v>268</v>
      </c>
      <c r="AG228" s="82">
        <v>234819</v>
      </c>
      <c r="AH228" s="83">
        <v>73</v>
      </c>
      <c r="AI228" s="63">
        <v>283</v>
      </c>
      <c r="AJ228" s="14">
        <v>226193</v>
      </c>
      <c r="AK228" s="64">
        <v>88</v>
      </c>
      <c r="AL228" s="81">
        <v>335</v>
      </c>
      <c r="AM228" s="82">
        <v>249175</v>
      </c>
      <c r="AN228" s="83">
        <v>98</v>
      </c>
      <c r="AO228" s="63">
        <v>339</v>
      </c>
      <c r="AP228" s="14">
        <v>265293</v>
      </c>
      <c r="AQ228" s="64">
        <v>91</v>
      </c>
      <c r="AR228" s="81">
        <v>346</v>
      </c>
      <c r="AS228" s="82">
        <v>263961</v>
      </c>
      <c r="AT228" s="83">
        <v>66</v>
      </c>
      <c r="AU228" s="63">
        <v>365</v>
      </c>
      <c r="AV228" s="14">
        <v>251652</v>
      </c>
      <c r="AW228" s="64">
        <v>122</v>
      </c>
      <c r="AX228" s="81">
        <v>360</v>
      </c>
      <c r="AY228" s="82">
        <v>240361</v>
      </c>
      <c r="AZ228" s="83">
        <v>87</v>
      </c>
      <c r="BA228" s="63">
        <v>327</v>
      </c>
      <c r="BB228" s="14">
        <v>255008</v>
      </c>
      <c r="BC228" s="64">
        <v>47</v>
      </c>
      <c r="BD228" s="81">
        <v>357</v>
      </c>
      <c r="BE228" s="82">
        <v>206164</v>
      </c>
      <c r="BF228" s="83">
        <v>45</v>
      </c>
      <c r="BG228" s="63">
        <v>356</v>
      </c>
      <c r="BH228" s="14">
        <v>194085</v>
      </c>
      <c r="BI228" s="64">
        <v>66</v>
      </c>
    </row>
    <row r="229" spans="1:61" x14ac:dyDescent="0.2">
      <c r="A229" t="s">
        <v>163</v>
      </c>
      <c r="B229" s="523">
        <v>22</v>
      </c>
      <c r="C229" s="524" t="s">
        <v>4600</v>
      </c>
      <c r="D229" s="525">
        <v>25</v>
      </c>
      <c r="E229" s="135">
        <v>26</v>
      </c>
      <c r="F229" s="499" t="s">
        <v>3839</v>
      </c>
      <c r="G229" s="136">
        <v>29</v>
      </c>
      <c r="H229" s="501">
        <v>23</v>
      </c>
      <c r="I229" s="431" t="s">
        <v>3062</v>
      </c>
      <c r="J229" s="431">
        <v>37</v>
      </c>
      <c r="K229" s="135">
        <v>30</v>
      </c>
      <c r="L229" t="s">
        <v>2306</v>
      </c>
      <c r="M229" s="136">
        <v>28</v>
      </c>
      <c r="N229" s="343">
        <v>26</v>
      </c>
      <c r="O229" s="343" t="s">
        <v>1559</v>
      </c>
      <c r="P229" s="343">
        <v>75</v>
      </c>
      <c r="Q229" s="302">
        <v>19</v>
      </c>
      <c r="R229" s="286" t="s">
        <v>808</v>
      </c>
      <c r="S229" s="303">
        <v>83</v>
      </c>
      <c r="T229" s="82">
        <v>31</v>
      </c>
      <c r="U229" s="292">
        <v>286679</v>
      </c>
      <c r="V229" s="83">
        <v>81</v>
      </c>
      <c r="W229" s="135">
        <v>27</v>
      </c>
      <c r="X229">
        <v>280635</v>
      </c>
      <c r="Y229" s="136">
        <v>98</v>
      </c>
      <c r="Z229" s="145">
        <v>14</v>
      </c>
      <c r="AA229" s="146">
        <v>248086</v>
      </c>
      <c r="AB229" s="147">
        <v>127</v>
      </c>
      <c r="AC229" s="63">
        <v>19</v>
      </c>
      <c r="AD229" s="14">
        <v>223626</v>
      </c>
      <c r="AE229" s="64">
        <v>170</v>
      </c>
      <c r="AF229" s="81">
        <v>19</v>
      </c>
      <c r="AG229" s="82">
        <v>249414</v>
      </c>
      <c r="AH229" s="83">
        <v>104</v>
      </c>
      <c r="AI229" s="63">
        <v>12</v>
      </c>
      <c r="AJ229" s="14">
        <v>289575</v>
      </c>
      <c r="AK229" s="64">
        <v>79</v>
      </c>
      <c r="AL229" s="81">
        <v>13</v>
      </c>
      <c r="AM229" s="82">
        <v>271350</v>
      </c>
      <c r="AN229" s="83">
        <v>114</v>
      </c>
      <c r="AO229" s="63">
        <v>23</v>
      </c>
      <c r="AP229" s="14">
        <v>292759</v>
      </c>
      <c r="AQ229" s="64">
        <v>111</v>
      </c>
      <c r="AR229" s="81">
        <v>19</v>
      </c>
      <c r="AS229" s="82">
        <v>289883</v>
      </c>
      <c r="AT229" s="83">
        <v>93</v>
      </c>
      <c r="AU229" s="63">
        <v>25</v>
      </c>
      <c r="AV229" s="14">
        <v>296607</v>
      </c>
      <c r="AW229" s="64">
        <v>62</v>
      </c>
      <c r="AX229" s="81">
        <v>21</v>
      </c>
      <c r="AY229" s="82">
        <v>301495</v>
      </c>
      <c r="AZ229" s="83">
        <v>124</v>
      </c>
      <c r="BA229" s="63">
        <v>27</v>
      </c>
      <c r="BB229" s="14">
        <v>234063</v>
      </c>
      <c r="BC229" s="64">
        <v>75</v>
      </c>
      <c r="BD229" s="81"/>
      <c r="BE229" s="82"/>
      <c r="BF229" s="83"/>
      <c r="BG229" s="63"/>
      <c r="BI229" s="64"/>
    </row>
    <row r="230" spans="1:61" x14ac:dyDescent="0.2">
      <c r="A230" t="s">
        <v>83</v>
      </c>
      <c r="B230" s="523">
        <v>401</v>
      </c>
      <c r="C230" s="524" t="s">
        <v>4601</v>
      </c>
      <c r="D230" s="525">
        <v>51</v>
      </c>
      <c r="E230" s="135">
        <v>409</v>
      </c>
      <c r="F230" s="499" t="s">
        <v>3840</v>
      </c>
      <c r="G230" s="136">
        <v>50</v>
      </c>
      <c r="H230" s="501">
        <v>392</v>
      </c>
      <c r="I230" s="431" t="s">
        <v>3063</v>
      </c>
      <c r="J230" s="431">
        <v>53</v>
      </c>
      <c r="K230" s="135">
        <v>401</v>
      </c>
      <c r="L230" t="s">
        <v>2307</v>
      </c>
      <c r="M230" s="136">
        <v>64</v>
      </c>
      <c r="N230" s="343">
        <v>399</v>
      </c>
      <c r="O230" s="343" t="s">
        <v>1560</v>
      </c>
      <c r="P230" s="343">
        <v>82</v>
      </c>
      <c r="Q230" s="302">
        <v>384</v>
      </c>
      <c r="R230" s="286" t="s">
        <v>809</v>
      </c>
      <c r="S230" s="303">
        <v>80</v>
      </c>
      <c r="T230" s="82">
        <v>337</v>
      </c>
      <c r="U230" s="292">
        <v>285520</v>
      </c>
      <c r="V230" s="83">
        <v>90</v>
      </c>
      <c r="W230" s="135">
        <v>325</v>
      </c>
      <c r="X230">
        <v>293385</v>
      </c>
      <c r="Y230" s="136">
        <v>119</v>
      </c>
      <c r="Z230" s="145">
        <v>320</v>
      </c>
      <c r="AA230" s="146">
        <v>272615</v>
      </c>
      <c r="AB230" s="147">
        <v>142</v>
      </c>
      <c r="AC230" s="63">
        <v>239</v>
      </c>
      <c r="AD230" s="14">
        <v>252343</v>
      </c>
      <c r="AE230" s="64">
        <v>122</v>
      </c>
      <c r="AF230" s="81">
        <v>262</v>
      </c>
      <c r="AG230" s="82">
        <v>288371</v>
      </c>
      <c r="AH230" s="83">
        <v>119</v>
      </c>
      <c r="AI230" s="63">
        <v>209</v>
      </c>
      <c r="AJ230" s="14">
        <v>255619</v>
      </c>
      <c r="AK230" s="64">
        <v>110</v>
      </c>
      <c r="AL230" s="81">
        <v>211</v>
      </c>
      <c r="AM230" s="82">
        <v>284156</v>
      </c>
      <c r="AN230" s="83">
        <v>118</v>
      </c>
      <c r="AO230" s="63">
        <v>307</v>
      </c>
      <c r="AP230" s="14">
        <v>306128</v>
      </c>
      <c r="AQ230" s="64">
        <v>106</v>
      </c>
      <c r="AR230" s="81">
        <v>401</v>
      </c>
      <c r="AS230" s="82">
        <v>303894</v>
      </c>
      <c r="AT230" s="83">
        <v>106</v>
      </c>
      <c r="AU230" s="63">
        <v>357</v>
      </c>
      <c r="AV230" s="14">
        <v>334544</v>
      </c>
      <c r="AW230" s="64">
        <v>85</v>
      </c>
      <c r="AX230" s="81">
        <v>302</v>
      </c>
      <c r="AY230" s="82">
        <v>277045</v>
      </c>
      <c r="AZ230" s="83">
        <v>71</v>
      </c>
      <c r="BA230" s="63">
        <v>307</v>
      </c>
      <c r="BB230" s="14">
        <v>253174</v>
      </c>
      <c r="BC230" s="64">
        <v>76</v>
      </c>
      <c r="BD230" s="81">
        <v>262</v>
      </c>
      <c r="BE230" s="82">
        <v>245167</v>
      </c>
      <c r="BF230" s="83">
        <v>71</v>
      </c>
      <c r="BG230" s="63">
        <v>220</v>
      </c>
      <c r="BH230" s="14">
        <v>225817</v>
      </c>
      <c r="BI230" s="64">
        <v>74</v>
      </c>
    </row>
    <row r="231" spans="1:61" x14ac:dyDescent="0.2">
      <c r="A231" t="s">
        <v>164</v>
      </c>
      <c r="B231" s="523">
        <v>9</v>
      </c>
      <c r="C231" s="524" t="s">
        <v>4602</v>
      </c>
      <c r="D231" s="525">
        <v>74</v>
      </c>
      <c r="E231" s="135">
        <v>6</v>
      </c>
      <c r="F231" s="499" t="s">
        <v>3841</v>
      </c>
      <c r="G231" s="136">
        <v>47</v>
      </c>
      <c r="H231" s="501">
        <v>7</v>
      </c>
      <c r="I231" s="431" t="s">
        <v>3064</v>
      </c>
      <c r="J231" s="431">
        <v>80</v>
      </c>
      <c r="K231" s="135">
        <v>11</v>
      </c>
      <c r="L231" t="s">
        <v>2308</v>
      </c>
      <c r="M231" s="136">
        <v>205</v>
      </c>
      <c r="N231" s="343">
        <v>6</v>
      </c>
      <c r="O231" s="343" t="s">
        <v>1561</v>
      </c>
      <c r="P231" s="343">
        <v>146</v>
      </c>
      <c r="Q231" s="302">
        <v>11</v>
      </c>
      <c r="R231" s="286" t="s">
        <v>810</v>
      </c>
      <c r="S231" s="303">
        <v>128</v>
      </c>
      <c r="T231" s="82">
        <v>8</v>
      </c>
      <c r="U231" s="292">
        <v>1364375</v>
      </c>
      <c r="V231" s="83">
        <v>121</v>
      </c>
      <c r="W231" s="135">
        <v>13</v>
      </c>
      <c r="X231">
        <v>1358630</v>
      </c>
      <c r="Y231" s="136">
        <v>156</v>
      </c>
      <c r="Z231" s="145">
        <v>9</v>
      </c>
      <c r="AA231" s="146">
        <v>756778</v>
      </c>
      <c r="AB231" s="147">
        <v>170</v>
      </c>
      <c r="AC231" s="63">
        <v>4</v>
      </c>
      <c r="AD231" s="14">
        <v>697000</v>
      </c>
      <c r="AE231" s="64">
        <v>168</v>
      </c>
      <c r="AF231" s="81">
        <v>2</v>
      </c>
      <c r="AG231" s="82">
        <v>198500</v>
      </c>
      <c r="AH231" s="83">
        <v>31</v>
      </c>
      <c r="AI231" s="63">
        <v>4</v>
      </c>
      <c r="AJ231" s="14">
        <v>769252</v>
      </c>
      <c r="AK231" s="64">
        <v>165</v>
      </c>
      <c r="AL231" s="81">
        <v>4</v>
      </c>
      <c r="AM231" s="82">
        <v>1527500</v>
      </c>
      <c r="AN231" s="83">
        <v>130</v>
      </c>
      <c r="AO231" s="63">
        <v>1</v>
      </c>
      <c r="AP231" s="14">
        <v>325000</v>
      </c>
      <c r="AQ231" s="64">
        <v>387</v>
      </c>
      <c r="AR231" s="81">
        <v>5</v>
      </c>
      <c r="AS231" s="82">
        <v>1202524</v>
      </c>
      <c r="AT231" s="83">
        <v>88</v>
      </c>
      <c r="AU231" s="63">
        <v>4</v>
      </c>
      <c r="AV231" s="14">
        <v>1707500</v>
      </c>
      <c r="AW231" s="64">
        <v>67</v>
      </c>
      <c r="AX231" s="81">
        <v>9</v>
      </c>
      <c r="AY231" s="82">
        <v>1246100</v>
      </c>
      <c r="AZ231" s="83">
        <v>72</v>
      </c>
      <c r="BA231" s="63">
        <v>10</v>
      </c>
      <c r="BB231" s="14">
        <v>722020</v>
      </c>
      <c r="BC231" s="64">
        <v>67</v>
      </c>
      <c r="BD231" s="81"/>
      <c r="BE231" s="82"/>
      <c r="BF231" s="83"/>
      <c r="BG231" s="63"/>
      <c r="BI231" s="64"/>
    </row>
    <row r="232" spans="1:61" x14ac:dyDescent="0.2">
      <c r="A232" t="s">
        <v>258</v>
      </c>
      <c r="B232" s="523">
        <v>36</v>
      </c>
      <c r="C232" s="524" t="s">
        <v>4603</v>
      </c>
      <c r="D232" s="525">
        <v>64</v>
      </c>
      <c r="E232" s="135">
        <v>39</v>
      </c>
      <c r="F232" s="499" t="s">
        <v>3842</v>
      </c>
      <c r="G232" s="136">
        <v>47</v>
      </c>
      <c r="H232" s="501">
        <v>37</v>
      </c>
      <c r="I232" s="431" t="s">
        <v>3065</v>
      </c>
      <c r="J232" s="431">
        <v>51</v>
      </c>
      <c r="K232" s="135">
        <v>33</v>
      </c>
      <c r="L232" t="s">
        <v>2309</v>
      </c>
      <c r="M232" s="136">
        <v>61</v>
      </c>
      <c r="N232" s="343">
        <v>35</v>
      </c>
      <c r="O232" s="343" t="s">
        <v>1562</v>
      </c>
      <c r="P232" s="343">
        <v>83</v>
      </c>
      <c r="Q232" s="302">
        <v>45</v>
      </c>
      <c r="R232" s="286" t="s">
        <v>811</v>
      </c>
      <c r="S232" s="303">
        <v>127</v>
      </c>
      <c r="T232" s="82">
        <v>30</v>
      </c>
      <c r="U232" s="292">
        <v>326717</v>
      </c>
      <c r="V232" s="83">
        <v>120</v>
      </c>
      <c r="W232" s="135">
        <v>37</v>
      </c>
      <c r="X232">
        <v>320452</v>
      </c>
      <c r="Y232" s="136">
        <v>142</v>
      </c>
      <c r="Z232" s="145">
        <v>28</v>
      </c>
      <c r="AA232" s="146">
        <v>272609</v>
      </c>
      <c r="AB232" s="147">
        <v>110</v>
      </c>
      <c r="AC232" s="63">
        <v>23</v>
      </c>
      <c r="AD232" s="14">
        <v>264742</v>
      </c>
      <c r="AE232" s="64">
        <v>83</v>
      </c>
      <c r="AF232" s="81">
        <v>19</v>
      </c>
      <c r="AG232" s="82">
        <v>279869</v>
      </c>
      <c r="AH232" s="83">
        <v>168</v>
      </c>
      <c r="AI232" s="63">
        <v>23</v>
      </c>
      <c r="AJ232" s="14">
        <v>291578</v>
      </c>
      <c r="AK232" s="64">
        <v>118</v>
      </c>
      <c r="AL232" s="81">
        <v>8</v>
      </c>
      <c r="AM232" s="82">
        <v>607937</v>
      </c>
      <c r="AN232" s="83">
        <v>92</v>
      </c>
      <c r="AO232" s="63">
        <v>24</v>
      </c>
      <c r="AP232" s="14">
        <v>455950</v>
      </c>
      <c r="AQ232" s="64">
        <v>101</v>
      </c>
      <c r="AR232" s="81">
        <v>23</v>
      </c>
      <c r="AS232" s="82">
        <v>373904</v>
      </c>
      <c r="AT232" s="83">
        <v>65</v>
      </c>
      <c r="AU232" s="63">
        <v>25</v>
      </c>
      <c r="AV232" s="14">
        <v>408368</v>
      </c>
      <c r="AW232" s="64">
        <v>84</v>
      </c>
      <c r="AX232" s="81">
        <v>32</v>
      </c>
      <c r="AY232" s="82">
        <v>331441</v>
      </c>
      <c r="AZ232" s="83">
        <v>96</v>
      </c>
      <c r="BA232" s="63">
        <v>29</v>
      </c>
      <c r="BB232" s="14">
        <v>300421</v>
      </c>
      <c r="BC232" s="64">
        <v>68</v>
      </c>
      <c r="BD232" s="81">
        <v>25</v>
      </c>
      <c r="BE232" s="82">
        <v>272530</v>
      </c>
      <c r="BF232" s="83">
        <v>105</v>
      </c>
      <c r="BG232" s="63">
        <v>25</v>
      </c>
      <c r="BH232" s="14">
        <v>269522</v>
      </c>
      <c r="BI232" s="64">
        <v>56</v>
      </c>
    </row>
    <row r="233" spans="1:61" x14ac:dyDescent="0.2">
      <c r="A233" t="s">
        <v>84</v>
      </c>
      <c r="B233" s="523">
        <v>297</v>
      </c>
      <c r="C233" s="524" t="s">
        <v>4604</v>
      </c>
      <c r="D233" s="525">
        <v>28</v>
      </c>
      <c r="E233" s="135">
        <v>331</v>
      </c>
      <c r="F233" s="499" t="s">
        <v>3843</v>
      </c>
      <c r="G233" s="136">
        <v>36</v>
      </c>
      <c r="H233" s="501">
        <v>330</v>
      </c>
      <c r="I233" s="431" t="s">
        <v>3066</v>
      </c>
      <c r="J233" s="431">
        <v>51</v>
      </c>
      <c r="K233" s="135">
        <v>318</v>
      </c>
      <c r="L233" t="s">
        <v>2310</v>
      </c>
      <c r="M233" s="136">
        <v>51</v>
      </c>
      <c r="N233" s="343">
        <v>351</v>
      </c>
      <c r="O233" s="343" t="s">
        <v>1563</v>
      </c>
      <c r="P233" s="343">
        <v>77</v>
      </c>
      <c r="Q233" s="302">
        <v>366</v>
      </c>
      <c r="R233" s="286" t="s">
        <v>812</v>
      </c>
      <c r="S233" s="303">
        <v>69</v>
      </c>
      <c r="T233" s="82">
        <v>316</v>
      </c>
      <c r="U233" s="292">
        <v>256506</v>
      </c>
      <c r="V233" s="83">
        <v>74</v>
      </c>
      <c r="W233" s="135">
        <v>325</v>
      </c>
      <c r="X233">
        <v>255278</v>
      </c>
      <c r="Y233" s="136">
        <v>94</v>
      </c>
      <c r="Z233" s="145">
        <v>270</v>
      </c>
      <c r="AA233" s="146">
        <v>256246</v>
      </c>
      <c r="AB233" s="147">
        <v>154</v>
      </c>
      <c r="AC233" s="63">
        <v>191</v>
      </c>
      <c r="AD233" s="14">
        <v>257525</v>
      </c>
      <c r="AE233" s="64">
        <v>116</v>
      </c>
      <c r="AF233" s="81">
        <v>189</v>
      </c>
      <c r="AG233" s="82">
        <v>268928</v>
      </c>
      <c r="AH233" s="83">
        <v>115</v>
      </c>
      <c r="AI233" s="63">
        <v>196</v>
      </c>
      <c r="AJ233" s="14">
        <v>256427</v>
      </c>
      <c r="AK233" s="64">
        <v>97</v>
      </c>
      <c r="AL233" s="81">
        <v>214</v>
      </c>
      <c r="AM233" s="82">
        <v>268066</v>
      </c>
      <c r="AN233" s="83">
        <v>77</v>
      </c>
      <c r="AO233" s="63">
        <v>270</v>
      </c>
      <c r="AP233" s="14">
        <v>294623</v>
      </c>
      <c r="AQ233" s="64">
        <v>86</v>
      </c>
      <c r="AR233" s="81">
        <v>297</v>
      </c>
      <c r="AS233" s="82">
        <v>281264</v>
      </c>
      <c r="AT233" s="83">
        <v>73</v>
      </c>
      <c r="AU233" s="63">
        <v>255</v>
      </c>
      <c r="AV233" s="14">
        <v>297700</v>
      </c>
      <c r="AW233" s="64">
        <v>57</v>
      </c>
      <c r="AX233" s="81">
        <v>292</v>
      </c>
      <c r="AY233" s="82">
        <v>254838</v>
      </c>
      <c r="AZ233" s="83">
        <v>51</v>
      </c>
      <c r="BA233" s="63">
        <v>315</v>
      </c>
      <c r="BB233" s="14">
        <v>239836</v>
      </c>
      <c r="BC233" s="64">
        <v>77</v>
      </c>
      <c r="BD233" s="81">
        <v>313</v>
      </c>
      <c r="BE233" s="82">
        <v>224955</v>
      </c>
      <c r="BF233" s="83">
        <v>81</v>
      </c>
      <c r="BG233" s="63">
        <v>297</v>
      </c>
      <c r="BH233" s="14">
        <v>210297</v>
      </c>
      <c r="BI233" s="64">
        <v>68</v>
      </c>
    </row>
    <row r="234" spans="1:61" x14ac:dyDescent="0.2">
      <c r="A234" t="s">
        <v>85</v>
      </c>
      <c r="B234" s="523">
        <v>94</v>
      </c>
      <c r="C234" s="524" t="s">
        <v>4605</v>
      </c>
      <c r="D234" s="525">
        <v>84</v>
      </c>
      <c r="E234" s="135">
        <v>66</v>
      </c>
      <c r="F234" s="499" t="s">
        <v>3844</v>
      </c>
      <c r="G234" s="136">
        <v>70</v>
      </c>
      <c r="H234" s="501">
        <v>55</v>
      </c>
      <c r="I234" s="431" t="s">
        <v>3067</v>
      </c>
      <c r="J234" s="431">
        <v>63</v>
      </c>
      <c r="K234" s="135">
        <v>49</v>
      </c>
      <c r="L234" t="s">
        <v>2311</v>
      </c>
      <c r="M234" s="136">
        <v>87</v>
      </c>
      <c r="N234" s="343">
        <v>36</v>
      </c>
      <c r="O234" s="343" t="s">
        <v>1564</v>
      </c>
      <c r="P234" s="343">
        <v>118</v>
      </c>
      <c r="Q234" s="302">
        <v>53</v>
      </c>
      <c r="R234" s="286" t="s">
        <v>813</v>
      </c>
      <c r="S234" s="303">
        <v>89</v>
      </c>
      <c r="T234" s="82">
        <v>51</v>
      </c>
      <c r="U234" s="292">
        <v>433870</v>
      </c>
      <c r="V234" s="83">
        <v>99</v>
      </c>
      <c r="W234" s="135">
        <v>61</v>
      </c>
      <c r="X234">
        <v>459918</v>
      </c>
      <c r="Y234" s="136">
        <v>110</v>
      </c>
      <c r="Z234" s="145">
        <v>36</v>
      </c>
      <c r="AA234" s="146">
        <v>387239</v>
      </c>
      <c r="AB234" s="147">
        <v>103</v>
      </c>
      <c r="AC234" s="63">
        <v>27</v>
      </c>
      <c r="AD234" s="14">
        <v>371324</v>
      </c>
      <c r="AE234" s="64">
        <v>151</v>
      </c>
      <c r="AF234" s="81">
        <v>30</v>
      </c>
      <c r="AG234" s="82">
        <v>354096</v>
      </c>
      <c r="AH234" s="83">
        <v>98</v>
      </c>
      <c r="AI234" s="63">
        <v>23</v>
      </c>
      <c r="AJ234" s="14">
        <v>422070</v>
      </c>
      <c r="AK234" s="64">
        <v>112</v>
      </c>
      <c r="AL234" s="81">
        <v>26</v>
      </c>
      <c r="AM234" s="82">
        <v>490170</v>
      </c>
      <c r="AN234" s="83">
        <v>120</v>
      </c>
      <c r="AO234" s="63">
        <v>32</v>
      </c>
      <c r="AP234" s="14">
        <v>535044</v>
      </c>
      <c r="AQ234" s="64">
        <v>102</v>
      </c>
      <c r="AR234" s="81">
        <v>46</v>
      </c>
      <c r="AS234" s="82">
        <v>590415</v>
      </c>
      <c r="AT234" s="83">
        <v>73</v>
      </c>
      <c r="AU234" s="63">
        <v>46</v>
      </c>
      <c r="AV234" s="14">
        <v>461870</v>
      </c>
      <c r="AW234" s="64">
        <v>101</v>
      </c>
      <c r="AX234" s="81">
        <v>60</v>
      </c>
      <c r="AY234" s="82">
        <v>437754</v>
      </c>
      <c r="AZ234" s="83">
        <v>86</v>
      </c>
      <c r="BA234" s="63">
        <v>47</v>
      </c>
      <c r="BB234" s="14">
        <v>371435</v>
      </c>
      <c r="BC234" s="64">
        <v>57</v>
      </c>
      <c r="BD234" s="81">
        <v>47</v>
      </c>
      <c r="BE234" s="82">
        <v>330808</v>
      </c>
      <c r="BF234" s="83">
        <v>69</v>
      </c>
      <c r="BG234" s="63">
        <v>40</v>
      </c>
      <c r="BH234" s="14">
        <v>286744</v>
      </c>
      <c r="BI234" s="64">
        <v>72</v>
      </c>
    </row>
    <row r="235" spans="1:61" x14ac:dyDescent="0.2">
      <c r="A235" t="s">
        <v>86</v>
      </c>
      <c r="B235" s="523">
        <v>110</v>
      </c>
      <c r="C235" s="524" t="s">
        <v>4606</v>
      </c>
      <c r="D235" s="525">
        <v>30</v>
      </c>
      <c r="E235" s="135">
        <v>134</v>
      </c>
      <c r="F235" s="499" t="s">
        <v>3845</v>
      </c>
      <c r="G235" s="136">
        <v>38</v>
      </c>
      <c r="H235" s="501">
        <v>100</v>
      </c>
      <c r="I235" s="431" t="s">
        <v>3068</v>
      </c>
      <c r="J235" s="431">
        <v>42</v>
      </c>
      <c r="K235" s="135">
        <v>91</v>
      </c>
      <c r="L235" t="s">
        <v>2312</v>
      </c>
      <c r="M235" s="136">
        <v>45</v>
      </c>
      <c r="N235" s="343">
        <v>99</v>
      </c>
      <c r="O235" s="343" t="s">
        <v>1565</v>
      </c>
      <c r="P235" s="343">
        <v>48</v>
      </c>
      <c r="Q235" s="302">
        <v>115</v>
      </c>
      <c r="R235" s="286" t="s">
        <v>814</v>
      </c>
      <c r="S235" s="303">
        <v>66</v>
      </c>
      <c r="T235" s="82">
        <v>114</v>
      </c>
      <c r="U235" s="292">
        <v>294341</v>
      </c>
      <c r="V235" s="83">
        <v>77</v>
      </c>
      <c r="W235" s="135">
        <v>105</v>
      </c>
      <c r="X235">
        <v>287972</v>
      </c>
      <c r="Y235" s="136">
        <v>63</v>
      </c>
      <c r="Z235" s="145">
        <v>94</v>
      </c>
      <c r="AA235" s="146">
        <v>264508</v>
      </c>
      <c r="AB235" s="147">
        <v>80</v>
      </c>
      <c r="AC235" s="63">
        <v>61</v>
      </c>
      <c r="AD235" s="14">
        <v>260194</v>
      </c>
      <c r="AE235" s="64">
        <v>111</v>
      </c>
      <c r="AF235" s="81">
        <v>63</v>
      </c>
      <c r="AG235" s="82">
        <v>326671</v>
      </c>
      <c r="AH235" s="83">
        <v>84</v>
      </c>
      <c r="AI235" s="63">
        <v>83</v>
      </c>
      <c r="AJ235" s="14">
        <v>261026</v>
      </c>
      <c r="AK235" s="64">
        <v>91</v>
      </c>
      <c r="AL235" s="81">
        <v>81</v>
      </c>
      <c r="AM235" s="82">
        <v>274607</v>
      </c>
      <c r="AN235" s="83">
        <v>88</v>
      </c>
      <c r="AO235" s="63">
        <v>104</v>
      </c>
      <c r="AP235" s="14">
        <v>266002</v>
      </c>
      <c r="AQ235" s="64">
        <v>77</v>
      </c>
      <c r="AR235" s="81">
        <v>105</v>
      </c>
      <c r="AS235" s="82">
        <v>293249</v>
      </c>
      <c r="AT235" s="83">
        <v>68</v>
      </c>
      <c r="AU235" s="63">
        <v>99</v>
      </c>
      <c r="AV235" s="14">
        <v>294767</v>
      </c>
      <c r="AW235" s="64">
        <v>67</v>
      </c>
      <c r="AX235" s="81">
        <v>101</v>
      </c>
      <c r="AY235" s="82">
        <v>280263</v>
      </c>
      <c r="AZ235" s="83">
        <v>60</v>
      </c>
      <c r="BA235" s="63">
        <v>63</v>
      </c>
      <c r="BB235" s="14">
        <v>235957</v>
      </c>
      <c r="BC235" s="64">
        <v>44</v>
      </c>
      <c r="BD235" s="81">
        <v>96</v>
      </c>
      <c r="BE235" s="82">
        <v>230675</v>
      </c>
      <c r="BF235" s="83">
        <v>48</v>
      </c>
      <c r="BG235" s="63">
        <v>85</v>
      </c>
      <c r="BH235" s="14">
        <v>213376</v>
      </c>
      <c r="BI235" s="64">
        <v>53</v>
      </c>
    </row>
    <row r="236" spans="1:61" x14ac:dyDescent="0.2">
      <c r="A236" t="s">
        <v>87</v>
      </c>
      <c r="B236" s="523">
        <v>76</v>
      </c>
      <c r="C236" s="524" t="s">
        <v>4607</v>
      </c>
      <c r="D236" s="525">
        <v>24</v>
      </c>
      <c r="E236" s="135">
        <v>63</v>
      </c>
      <c r="F236" s="499" t="s">
        <v>3846</v>
      </c>
      <c r="G236" s="136">
        <v>34</v>
      </c>
      <c r="H236" s="501">
        <v>54</v>
      </c>
      <c r="I236" s="431" t="s">
        <v>3069</v>
      </c>
      <c r="J236" s="431">
        <v>36</v>
      </c>
      <c r="K236" s="135">
        <v>59</v>
      </c>
      <c r="L236" t="s">
        <v>2313</v>
      </c>
      <c r="M236" s="136">
        <v>36</v>
      </c>
      <c r="N236" s="343">
        <v>65</v>
      </c>
      <c r="O236" s="343" t="s">
        <v>1566</v>
      </c>
      <c r="P236" s="343">
        <v>47</v>
      </c>
      <c r="Q236" s="302">
        <v>54</v>
      </c>
      <c r="R236" s="286" t="s">
        <v>815</v>
      </c>
      <c r="S236" s="303">
        <v>65</v>
      </c>
      <c r="T236" s="82">
        <v>52</v>
      </c>
      <c r="U236" s="292">
        <v>273326</v>
      </c>
      <c r="V236" s="83">
        <v>73</v>
      </c>
      <c r="W236" s="135">
        <v>69</v>
      </c>
      <c r="X236">
        <v>272311</v>
      </c>
      <c r="Y236" s="136">
        <v>89</v>
      </c>
      <c r="Z236" s="145">
        <v>50</v>
      </c>
      <c r="AA236" s="146">
        <v>244418</v>
      </c>
      <c r="AB236" s="147">
        <v>107</v>
      </c>
      <c r="AC236" s="63">
        <v>40</v>
      </c>
      <c r="AD236" s="14">
        <v>249299</v>
      </c>
      <c r="AE236" s="64">
        <v>96</v>
      </c>
      <c r="AF236" s="81">
        <v>33</v>
      </c>
      <c r="AG236" s="82">
        <v>255597</v>
      </c>
      <c r="AH236" s="83">
        <v>115</v>
      </c>
      <c r="AI236" s="63">
        <v>29</v>
      </c>
      <c r="AJ236" s="14">
        <v>292255</v>
      </c>
      <c r="AK236" s="64">
        <v>84</v>
      </c>
      <c r="AL236" s="81">
        <v>41</v>
      </c>
      <c r="AM236" s="82">
        <v>263102</v>
      </c>
      <c r="AN236" s="83">
        <v>105</v>
      </c>
      <c r="AO236" s="63">
        <v>49</v>
      </c>
      <c r="AP236" s="14">
        <v>362118</v>
      </c>
      <c r="AQ236" s="64">
        <v>83</v>
      </c>
      <c r="AR236" s="81">
        <v>47</v>
      </c>
      <c r="AS236" s="82">
        <v>311762</v>
      </c>
      <c r="AT236" s="83">
        <v>91</v>
      </c>
      <c r="AU236" s="63">
        <v>67</v>
      </c>
      <c r="AV236" s="14">
        <v>318843</v>
      </c>
      <c r="AW236" s="64">
        <v>63</v>
      </c>
      <c r="AX236" s="81">
        <v>62</v>
      </c>
      <c r="AY236" s="82">
        <v>263342</v>
      </c>
      <c r="AZ236" s="83">
        <v>46</v>
      </c>
      <c r="BA236" s="63">
        <v>37</v>
      </c>
      <c r="BB236" s="14">
        <v>262486</v>
      </c>
      <c r="BC236" s="64">
        <v>38</v>
      </c>
      <c r="BD236" s="81">
        <v>60</v>
      </c>
      <c r="BE236" s="82">
        <v>232513</v>
      </c>
      <c r="BF236" s="83">
        <v>81</v>
      </c>
      <c r="BG236" s="63">
        <v>50</v>
      </c>
      <c r="BH236" s="14">
        <v>211880</v>
      </c>
      <c r="BI236" s="64">
        <v>53</v>
      </c>
    </row>
    <row r="237" spans="1:61" x14ac:dyDescent="0.2">
      <c r="A237" t="s">
        <v>259</v>
      </c>
      <c r="B237" s="523">
        <v>29</v>
      </c>
      <c r="C237" s="524" t="s">
        <v>4608</v>
      </c>
      <c r="D237" s="525">
        <v>48</v>
      </c>
      <c r="E237" s="135">
        <v>27</v>
      </c>
      <c r="F237" s="499" t="s">
        <v>3847</v>
      </c>
      <c r="G237" s="136">
        <v>58</v>
      </c>
      <c r="H237" s="501">
        <v>30</v>
      </c>
      <c r="I237" s="431" t="s">
        <v>3070</v>
      </c>
      <c r="J237" s="431">
        <v>36</v>
      </c>
      <c r="K237" s="135">
        <v>39</v>
      </c>
      <c r="L237" t="s">
        <v>2314</v>
      </c>
      <c r="M237" s="136">
        <v>54</v>
      </c>
      <c r="N237" s="343">
        <v>25</v>
      </c>
      <c r="O237" s="343" t="s">
        <v>1567</v>
      </c>
      <c r="P237" s="343">
        <v>83</v>
      </c>
      <c r="Q237" s="302">
        <v>35</v>
      </c>
      <c r="R237" s="286" t="s">
        <v>816</v>
      </c>
      <c r="S237" s="303">
        <v>66</v>
      </c>
      <c r="T237" s="82">
        <v>15</v>
      </c>
      <c r="U237" s="292">
        <v>367447</v>
      </c>
      <c r="V237" s="83">
        <v>86</v>
      </c>
      <c r="W237" s="135">
        <v>30</v>
      </c>
      <c r="X237">
        <v>347003</v>
      </c>
      <c r="Y237" s="136">
        <v>58</v>
      </c>
      <c r="Z237" s="145">
        <v>17</v>
      </c>
      <c r="AA237" s="146">
        <v>362867</v>
      </c>
      <c r="AB237" s="147">
        <v>97</v>
      </c>
      <c r="AC237" s="63">
        <v>13</v>
      </c>
      <c r="AD237" s="14">
        <v>365438</v>
      </c>
      <c r="AE237" s="64">
        <v>88</v>
      </c>
      <c r="AF237" s="81">
        <v>11</v>
      </c>
      <c r="AG237" s="82">
        <v>316170</v>
      </c>
      <c r="AH237" s="83">
        <v>139</v>
      </c>
      <c r="AI237" s="63">
        <v>13</v>
      </c>
      <c r="AJ237" s="14">
        <v>337538</v>
      </c>
      <c r="AK237" s="64">
        <v>96</v>
      </c>
      <c r="AL237" s="81">
        <v>10</v>
      </c>
      <c r="AM237" s="82">
        <v>409736</v>
      </c>
      <c r="AN237" s="83">
        <v>127</v>
      </c>
      <c r="AO237" s="63">
        <v>23</v>
      </c>
      <c r="AP237" s="14">
        <v>446109</v>
      </c>
      <c r="AQ237" s="64">
        <v>76</v>
      </c>
      <c r="AR237" s="81">
        <v>20</v>
      </c>
      <c r="AS237" s="82">
        <v>377399</v>
      </c>
      <c r="AT237" s="83">
        <v>61</v>
      </c>
      <c r="AU237" s="63">
        <v>20</v>
      </c>
      <c r="AV237" s="14">
        <v>310893</v>
      </c>
      <c r="AW237" s="64">
        <v>50</v>
      </c>
      <c r="AX237" s="81">
        <v>31</v>
      </c>
      <c r="AY237" s="82">
        <v>304200</v>
      </c>
      <c r="AZ237" s="83">
        <v>60</v>
      </c>
      <c r="BA237" s="63">
        <v>19</v>
      </c>
      <c r="BB237" s="14">
        <v>262463</v>
      </c>
      <c r="BC237" s="64">
        <v>96</v>
      </c>
      <c r="BD237" s="81">
        <v>24</v>
      </c>
      <c r="BE237" s="82">
        <v>229556</v>
      </c>
      <c r="BF237" s="83">
        <v>59</v>
      </c>
      <c r="BG237" s="63">
        <v>26</v>
      </c>
      <c r="BH237" s="14">
        <v>189532</v>
      </c>
      <c r="BI237" s="64">
        <v>40</v>
      </c>
    </row>
    <row r="238" spans="1:61" x14ac:dyDescent="0.2">
      <c r="A238" s="37" t="s">
        <v>16</v>
      </c>
      <c r="B238" s="533">
        <v>903</v>
      </c>
      <c r="C238" s="527" t="s">
        <v>4609</v>
      </c>
      <c r="D238" s="528">
        <v>21</v>
      </c>
      <c r="E238" s="131">
        <v>912</v>
      </c>
      <c r="F238" s="37" t="s">
        <v>3848</v>
      </c>
      <c r="G238" s="132">
        <v>25</v>
      </c>
      <c r="H238" s="434">
        <v>940</v>
      </c>
      <c r="I238" s="434" t="s">
        <v>3071</v>
      </c>
      <c r="J238" s="435">
        <v>31</v>
      </c>
      <c r="K238" s="131">
        <v>917</v>
      </c>
      <c r="L238" s="37" t="s">
        <v>2315</v>
      </c>
      <c r="M238" s="132">
        <v>42</v>
      </c>
      <c r="N238" s="140">
        <v>924</v>
      </c>
      <c r="O238" s="140" t="s">
        <v>1568</v>
      </c>
      <c r="P238" s="141">
        <v>60</v>
      </c>
      <c r="Q238" s="304">
        <v>900</v>
      </c>
      <c r="R238" s="305" t="s">
        <v>817</v>
      </c>
      <c r="S238" s="306">
        <v>62</v>
      </c>
      <c r="T238" s="85">
        <v>789</v>
      </c>
      <c r="U238" s="293">
        <v>203119</v>
      </c>
      <c r="V238" s="86">
        <v>76</v>
      </c>
      <c r="W238" s="131">
        <v>813</v>
      </c>
      <c r="X238" s="37">
        <v>198930</v>
      </c>
      <c r="Y238" s="132">
        <v>83</v>
      </c>
      <c r="Z238" s="139">
        <v>714</v>
      </c>
      <c r="AA238" s="140">
        <v>183340</v>
      </c>
      <c r="AB238" s="141">
        <v>106</v>
      </c>
      <c r="AC238" s="65">
        <v>580</v>
      </c>
      <c r="AD238" s="15">
        <v>190719</v>
      </c>
      <c r="AE238" s="66">
        <v>108</v>
      </c>
      <c r="AF238" s="84">
        <v>526</v>
      </c>
      <c r="AG238" s="85">
        <v>195314</v>
      </c>
      <c r="AH238" s="86">
        <v>82</v>
      </c>
      <c r="AI238" s="65">
        <v>558</v>
      </c>
      <c r="AJ238" s="15">
        <v>208735</v>
      </c>
      <c r="AK238" s="66">
        <v>96</v>
      </c>
      <c r="AL238" s="84">
        <v>681</v>
      </c>
      <c r="AM238" s="85">
        <v>219452</v>
      </c>
      <c r="AN238" s="86">
        <v>89</v>
      </c>
      <c r="AO238" s="65">
        <v>860</v>
      </c>
      <c r="AP238" s="15">
        <v>222795</v>
      </c>
      <c r="AQ238" s="66">
        <v>87</v>
      </c>
      <c r="AR238" s="84">
        <v>948</v>
      </c>
      <c r="AS238" s="85">
        <v>231473</v>
      </c>
      <c r="AT238" s="86">
        <v>80</v>
      </c>
      <c r="AU238" s="65">
        <v>1019</v>
      </c>
      <c r="AV238" s="15">
        <v>222830</v>
      </c>
      <c r="AW238" s="66">
        <v>50</v>
      </c>
      <c r="AX238" s="84">
        <v>915</v>
      </c>
      <c r="AY238" s="85">
        <v>208249</v>
      </c>
      <c r="AZ238" s="86">
        <v>48</v>
      </c>
      <c r="BA238" s="65">
        <v>892</v>
      </c>
      <c r="BB238" s="15">
        <v>189818</v>
      </c>
      <c r="BC238" s="66">
        <v>43</v>
      </c>
      <c r="BD238" s="84">
        <v>816</v>
      </c>
      <c r="BE238" s="85">
        <v>174489</v>
      </c>
      <c r="BF238" s="86">
        <v>72</v>
      </c>
      <c r="BG238" s="65">
        <v>805</v>
      </c>
      <c r="BH238" s="15">
        <v>162160</v>
      </c>
      <c r="BI238" s="66">
        <v>54</v>
      </c>
    </row>
    <row r="239" spans="1:61" x14ac:dyDescent="0.2">
      <c r="AU239" s="14"/>
      <c r="AV239" s="14"/>
      <c r="AW239" s="14"/>
      <c r="AX239" s="14"/>
      <c r="AY239" s="14"/>
      <c r="AZ239" s="14"/>
      <c r="BA239" s="16"/>
      <c r="BB239" s="16"/>
      <c r="BC239" s="16"/>
      <c r="BD239" s="14"/>
      <c r="BE239" s="14"/>
      <c r="BF239" s="14"/>
    </row>
    <row r="240" spans="1:61" x14ac:dyDescent="0.2">
      <c r="A240" s="4" t="s">
        <v>242</v>
      </c>
      <c r="T240" s="3"/>
      <c r="U240" s="297"/>
      <c r="V240" s="3"/>
      <c r="W240" s="4"/>
      <c r="X240" s="4"/>
      <c r="Y240" s="4"/>
      <c r="Z240" s="4"/>
      <c r="AA240" s="4"/>
      <c r="AB240" s="4"/>
      <c r="AC240" s="3"/>
      <c r="AD240" s="3"/>
      <c r="AE240" s="3"/>
      <c r="AF240" s="3"/>
      <c r="AG240" s="3"/>
      <c r="AH240" s="3"/>
      <c r="AI240" s="4"/>
      <c r="AJ240" s="4"/>
      <c r="AK240" s="4"/>
      <c r="AL240" s="4"/>
      <c r="AM240" s="4"/>
      <c r="AN240" s="4"/>
      <c r="AO240" s="3"/>
      <c r="AP240" s="3"/>
      <c r="AQ240" s="3"/>
      <c r="AR240" s="3"/>
      <c r="AS240" s="3"/>
      <c r="AT240" s="3"/>
      <c r="AU240" s="3"/>
      <c r="AV240" s="3"/>
      <c r="AW240" s="3"/>
      <c r="AX240" s="4"/>
      <c r="AY240" s="4"/>
      <c r="AZ240" s="4"/>
      <c r="BA240" s="16"/>
      <c r="BB240" s="16"/>
      <c r="BC240" s="16"/>
      <c r="BD240" s="4"/>
      <c r="BE240" s="4"/>
      <c r="BF240" s="4"/>
    </row>
    <row r="241" spans="1:58" x14ac:dyDescent="0.2">
      <c r="A241" t="s">
        <v>96</v>
      </c>
      <c r="T241" s="10"/>
      <c r="U241" s="298"/>
      <c r="V241" s="10"/>
      <c r="AU241" s="14"/>
      <c r="AV241" s="14"/>
      <c r="AW241" s="14"/>
      <c r="AX241" s="14"/>
      <c r="AY241" s="14"/>
      <c r="AZ241" s="14"/>
      <c r="BA241" s="16"/>
      <c r="BB241" s="16"/>
      <c r="BC241" s="16"/>
      <c r="BD241" s="14"/>
      <c r="BE241" s="14"/>
      <c r="BF241" s="14"/>
    </row>
    <row r="242" spans="1:58" x14ac:dyDescent="0.2">
      <c r="A242" t="s">
        <v>243</v>
      </c>
      <c r="BA242" s="6"/>
      <c r="BB242" s="6"/>
      <c r="BC242" s="6"/>
    </row>
    <row r="248" spans="1:58" x14ac:dyDescent="0.2">
      <c r="H248" s="4"/>
      <c r="I248" s="4"/>
      <c r="J248" s="4"/>
      <c r="K248" s="4"/>
      <c r="L248" s="4"/>
      <c r="M248" s="4"/>
      <c r="Q248" s="4"/>
      <c r="R248" s="4"/>
      <c r="S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49" max="1048575" man="1"/>
    <brk id="6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X40"/>
  <sheetViews>
    <sheetView zoomScaleNormal="100" workbookViewId="0">
      <selection activeCell="Q25" sqref="Q2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8" x14ac:dyDescent="0.2">
      <c r="A1" s="1">
        <v>42747</v>
      </c>
      <c r="G1" s="2" t="s">
        <v>127</v>
      </c>
      <c r="H1" s="3"/>
      <c r="I1" s="3"/>
      <c r="J1" s="3"/>
    </row>
    <row r="2" spans="1:18" x14ac:dyDescent="0.2">
      <c r="G2" s="2" t="s">
        <v>128</v>
      </c>
      <c r="H2" s="3"/>
      <c r="I2" s="3"/>
      <c r="J2" s="3"/>
      <c r="L2" s="8"/>
    </row>
    <row r="3" spans="1:18" x14ac:dyDescent="0.2">
      <c r="G3" s="3" t="s">
        <v>3</v>
      </c>
      <c r="H3" s="3"/>
      <c r="I3" s="3"/>
      <c r="J3" s="3"/>
    </row>
    <row r="4" spans="1:18" x14ac:dyDescent="0.2">
      <c r="G4" s="3"/>
      <c r="H4" s="3"/>
      <c r="I4" s="3"/>
      <c r="J4" s="3"/>
    </row>
    <row r="5" spans="1:18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8" x14ac:dyDescent="0.2">
      <c r="A6" s="9" t="s">
        <v>5</v>
      </c>
      <c r="B6" s="473">
        <v>45364</v>
      </c>
      <c r="C6" s="473">
        <v>45509</v>
      </c>
      <c r="D6" s="473">
        <v>43728</v>
      </c>
      <c r="E6" s="451">
        <f>(+D6-B6)/B6</f>
        <v>-3.6063839167621903E-2</v>
      </c>
      <c r="F6" s="451">
        <f>(+D6-C6)/C6</f>
        <v>-3.9135116130875211E-2</v>
      </c>
      <c r="H6" s="473">
        <v>35956</v>
      </c>
      <c r="I6" s="473">
        <v>35857</v>
      </c>
      <c r="J6" s="473">
        <v>38275</v>
      </c>
      <c r="K6" s="451">
        <f>(+J6-H6)/H6</f>
        <v>6.4495494493269551E-2</v>
      </c>
      <c r="L6" s="451">
        <f>(+J6-I6)/I6</f>
        <v>6.7434531611679727E-2</v>
      </c>
      <c r="N6" s="506"/>
      <c r="O6" s="506"/>
      <c r="P6" s="506"/>
      <c r="Q6" s="506"/>
      <c r="R6" s="506"/>
    </row>
    <row r="7" spans="1:18" ht="15" x14ac:dyDescent="0.2">
      <c r="A7" s="660" t="s">
        <v>6</v>
      </c>
      <c r="B7" s="660">
        <v>26480</v>
      </c>
      <c r="C7" s="660">
        <v>26629</v>
      </c>
      <c r="D7" s="660">
        <v>26068</v>
      </c>
      <c r="E7" s="661">
        <f t="shared" ref="E7:E18" si="0">(+D7-B7)/B7</f>
        <v>-1.5558912386706949E-2</v>
      </c>
      <c r="F7" s="661">
        <f t="shared" ref="F7:F18" si="1">(+D7-C7)/C7</f>
        <v>-2.1067257501220474E-2</v>
      </c>
      <c r="G7" s="660"/>
      <c r="H7" s="660">
        <v>21060</v>
      </c>
      <c r="I7" s="660">
        <v>21133</v>
      </c>
      <c r="J7" s="660">
        <v>22445</v>
      </c>
      <c r="K7" s="661">
        <f t="shared" ref="K7:K18" si="2">(+J7-H7)/H7</f>
        <v>6.5764482431149102E-2</v>
      </c>
      <c r="L7" s="661">
        <f t="shared" ref="L7:L18" si="3">(+J7-I7)/I7</f>
        <v>6.2082998154545023E-2</v>
      </c>
      <c r="N7" s="673"/>
      <c r="O7" s="674"/>
      <c r="P7" s="674"/>
      <c r="Q7" s="675"/>
      <c r="R7" s="675"/>
    </row>
    <row r="8" spans="1:18" ht="15" x14ac:dyDescent="0.2">
      <c r="A8" t="s">
        <v>7</v>
      </c>
      <c r="B8">
        <v>1065</v>
      </c>
      <c r="C8">
        <v>1061</v>
      </c>
      <c r="D8">
        <v>950</v>
      </c>
      <c r="E8" s="451">
        <f t="shared" si="0"/>
        <v>-0.107981220657277</v>
      </c>
      <c r="F8" s="451">
        <f t="shared" si="1"/>
        <v>-0.10461828463713478</v>
      </c>
      <c r="H8">
        <v>878</v>
      </c>
      <c r="I8">
        <v>862</v>
      </c>
      <c r="J8">
        <v>886</v>
      </c>
      <c r="K8" s="451">
        <f t="shared" si="2"/>
        <v>9.1116173120728925E-3</v>
      </c>
      <c r="L8" s="451">
        <f t="shared" si="3"/>
        <v>2.7842227378190254E-2</v>
      </c>
      <c r="N8" s="676"/>
      <c r="O8" s="676"/>
      <c r="P8" s="676"/>
      <c r="Q8" s="676"/>
      <c r="R8" s="673"/>
    </row>
    <row r="9" spans="1:18" ht="15" customHeight="1" x14ac:dyDescent="0.2">
      <c r="A9" t="s">
        <v>8</v>
      </c>
      <c r="B9">
        <v>3120</v>
      </c>
      <c r="C9">
        <v>3114</v>
      </c>
      <c r="D9">
        <v>2903</v>
      </c>
      <c r="E9" s="451">
        <f t="shared" si="0"/>
        <v>-6.9551282051282054E-2</v>
      </c>
      <c r="F9" s="451">
        <f t="shared" si="1"/>
        <v>-6.7758509955041749E-2</v>
      </c>
      <c r="H9">
        <v>2426</v>
      </c>
      <c r="I9">
        <v>2409</v>
      </c>
      <c r="J9">
        <v>2506</v>
      </c>
      <c r="K9" s="451">
        <f t="shared" si="2"/>
        <v>3.2976092333058531E-2</v>
      </c>
      <c r="L9" s="451">
        <f t="shared" si="3"/>
        <v>4.0265670402656703E-2</v>
      </c>
      <c r="N9" s="673"/>
      <c r="O9" s="674"/>
      <c r="P9" s="674"/>
      <c r="Q9" s="675"/>
      <c r="R9" s="675"/>
    </row>
    <row r="10" spans="1:18" ht="15" customHeight="1" x14ac:dyDescent="0.2">
      <c r="A10" t="s">
        <v>9</v>
      </c>
      <c r="B10">
        <v>1708</v>
      </c>
      <c r="C10">
        <v>1805</v>
      </c>
      <c r="D10">
        <v>1695</v>
      </c>
      <c r="E10" s="451">
        <f t="shared" si="0"/>
        <v>-7.6112412177985946E-3</v>
      </c>
      <c r="F10" s="451">
        <f t="shared" si="1"/>
        <v>-6.0941828254847646E-2</v>
      </c>
      <c r="H10">
        <v>1479</v>
      </c>
      <c r="I10">
        <v>1492</v>
      </c>
      <c r="J10">
        <v>1600</v>
      </c>
      <c r="K10" s="451">
        <f t="shared" si="2"/>
        <v>8.1812035158891142E-2</v>
      </c>
      <c r="L10" s="451">
        <f t="shared" si="3"/>
        <v>7.2386058981233251E-2</v>
      </c>
      <c r="N10" s="677"/>
      <c r="O10" s="678"/>
      <c r="P10" s="678"/>
      <c r="Q10" s="679"/>
      <c r="R10" s="679"/>
    </row>
    <row r="11" spans="1:18" ht="15" x14ac:dyDescent="0.2">
      <c r="A11" t="s">
        <v>222</v>
      </c>
      <c r="B11">
        <v>1146</v>
      </c>
      <c r="C11">
        <v>1071</v>
      </c>
      <c r="D11">
        <v>991</v>
      </c>
      <c r="E11" s="451">
        <f t="shared" si="0"/>
        <v>-0.13525305410122165</v>
      </c>
      <c r="F11" s="451">
        <f t="shared" si="1"/>
        <v>-7.4696545284780577E-2</v>
      </c>
      <c r="H11">
        <v>996</v>
      </c>
      <c r="I11">
        <v>933</v>
      </c>
      <c r="J11">
        <v>948</v>
      </c>
      <c r="K11" s="451">
        <f t="shared" si="2"/>
        <v>-4.8192771084337352E-2</v>
      </c>
      <c r="L11" s="451">
        <f t="shared" si="3"/>
        <v>1.607717041800643E-2</v>
      </c>
      <c r="N11" s="673"/>
      <c r="O11" s="674"/>
      <c r="P11" s="674"/>
      <c r="Q11" s="675"/>
      <c r="R11" s="675"/>
    </row>
    <row r="12" spans="1:18" ht="15" x14ac:dyDescent="0.2">
      <c r="A12" s="660" t="s">
        <v>10</v>
      </c>
      <c r="B12" s="660">
        <v>14949</v>
      </c>
      <c r="C12" s="660">
        <v>14922</v>
      </c>
      <c r="D12" s="660">
        <v>14805</v>
      </c>
      <c r="E12" s="661">
        <f t="shared" si="0"/>
        <v>-9.6327513546056592E-3</v>
      </c>
      <c r="F12" s="661">
        <f t="shared" si="1"/>
        <v>-7.840772014475271E-3</v>
      </c>
      <c r="G12" s="660"/>
      <c r="H12" s="660">
        <v>11793</v>
      </c>
      <c r="I12" s="660">
        <v>11682</v>
      </c>
      <c r="J12" s="660">
        <v>12327</v>
      </c>
      <c r="K12" s="661">
        <f t="shared" si="2"/>
        <v>4.5281098957008395E-2</v>
      </c>
      <c r="L12" s="661">
        <f t="shared" si="3"/>
        <v>5.5213148433487416E-2</v>
      </c>
      <c r="N12" s="677"/>
      <c r="O12" s="678"/>
      <c r="P12" s="678"/>
      <c r="Q12" s="667"/>
      <c r="R12" s="679"/>
    </row>
    <row r="13" spans="1:18" x14ac:dyDescent="0.2">
      <c r="A13" s="660" t="s">
        <v>11</v>
      </c>
      <c r="B13" s="660">
        <v>1673</v>
      </c>
      <c r="C13" s="660">
        <v>1778</v>
      </c>
      <c r="D13" s="660">
        <v>1712</v>
      </c>
      <c r="E13" s="661">
        <f t="shared" si="0"/>
        <v>2.3311416616855946E-2</v>
      </c>
      <c r="F13" s="661">
        <f t="shared" si="1"/>
        <v>-3.7120359955005622E-2</v>
      </c>
      <c r="G13" s="660"/>
      <c r="H13" s="660">
        <v>1323</v>
      </c>
      <c r="I13" s="660">
        <v>1360</v>
      </c>
      <c r="J13" s="660">
        <v>1500</v>
      </c>
      <c r="K13" s="661">
        <f t="shared" si="2"/>
        <v>0.13378684807256236</v>
      </c>
      <c r="L13" s="661">
        <f t="shared" si="3"/>
        <v>0.10294117647058823</v>
      </c>
      <c r="N13" s="506"/>
      <c r="O13" s="506"/>
      <c r="P13" s="506"/>
      <c r="Q13" s="680"/>
      <c r="R13" s="506"/>
    </row>
    <row r="14" spans="1:18" x14ac:dyDescent="0.2">
      <c r="A14" t="s">
        <v>12</v>
      </c>
      <c r="B14">
        <v>3553</v>
      </c>
      <c r="C14">
        <v>3645</v>
      </c>
      <c r="D14">
        <v>3591</v>
      </c>
      <c r="E14" s="451">
        <f t="shared" si="0"/>
        <v>1.06951871657754E-2</v>
      </c>
      <c r="F14" s="451">
        <f t="shared" si="1"/>
        <v>-1.4814814814814815E-2</v>
      </c>
      <c r="H14">
        <v>2825</v>
      </c>
      <c r="I14">
        <v>2799</v>
      </c>
      <c r="J14">
        <v>3096</v>
      </c>
      <c r="K14" s="451">
        <f t="shared" si="2"/>
        <v>9.592920353982301E-2</v>
      </c>
      <c r="L14" s="451">
        <f t="shared" si="3"/>
        <v>0.10610932475884244</v>
      </c>
    </row>
    <row r="15" spans="1:18" x14ac:dyDescent="0.2">
      <c r="A15" t="s">
        <v>13</v>
      </c>
      <c r="B15">
        <v>1750</v>
      </c>
      <c r="C15">
        <v>1793</v>
      </c>
      <c r="D15">
        <v>1644</v>
      </c>
      <c r="E15" s="451">
        <f t="shared" si="0"/>
        <v>-6.0571428571428575E-2</v>
      </c>
      <c r="F15" s="451">
        <f t="shared" si="1"/>
        <v>-8.3100948131622984E-2</v>
      </c>
      <c r="H15">
        <v>1436</v>
      </c>
      <c r="I15">
        <v>1447</v>
      </c>
      <c r="J15">
        <v>1505</v>
      </c>
      <c r="K15" s="451">
        <f t="shared" si="2"/>
        <v>4.805013927576602E-2</v>
      </c>
      <c r="L15" s="451">
        <f t="shared" si="3"/>
        <v>4.0082930200414653E-2</v>
      </c>
    </row>
    <row r="16" spans="1:18" x14ac:dyDescent="0.2">
      <c r="A16" t="s">
        <v>14</v>
      </c>
      <c r="B16">
        <v>2572</v>
      </c>
      <c r="C16">
        <v>2447</v>
      </c>
      <c r="D16">
        <v>2361</v>
      </c>
      <c r="E16" s="451">
        <f t="shared" si="0"/>
        <v>-8.2037325038880254E-2</v>
      </c>
      <c r="F16" s="451">
        <f t="shared" si="1"/>
        <v>-3.5145075602778915E-2</v>
      </c>
      <c r="H16">
        <v>1869</v>
      </c>
      <c r="I16">
        <v>1889</v>
      </c>
      <c r="J16">
        <v>2036</v>
      </c>
      <c r="K16" s="451">
        <f t="shared" si="2"/>
        <v>8.9352594970572505E-2</v>
      </c>
      <c r="L16" s="451">
        <f t="shared" si="3"/>
        <v>7.7818951826363156E-2</v>
      </c>
    </row>
    <row r="17" spans="1:14" x14ac:dyDescent="0.2">
      <c r="A17" s="660" t="s">
        <v>15</v>
      </c>
      <c r="B17" s="660">
        <v>2439</v>
      </c>
      <c r="C17" s="660">
        <v>2467</v>
      </c>
      <c r="D17" s="660">
        <v>2400</v>
      </c>
      <c r="E17" s="661">
        <f t="shared" si="0"/>
        <v>-1.5990159901599015E-2</v>
      </c>
      <c r="F17" s="661">
        <f t="shared" si="1"/>
        <v>-2.7158492095662748E-2</v>
      </c>
      <c r="G17" s="660"/>
      <c r="H17" s="660">
        <v>2054</v>
      </c>
      <c r="I17" s="660">
        <v>2056</v>
      </c>
      <c r="J17" s="660">
        <v>2173</v>
      </c>
      <c r="K17" s="661">
        <f t="shared" si="2"/>
        <v>5.7935735150925025E-2</v>
      </c>
      <c r="L17" s="661">
        <f t="shared" si="3"/>
        <v>5.6906614785992217E-2</v>
      </c>
    </row>
    <row r="18" spans="1:14" x14ac:dyDescent="0.2">
      <c r="A18" s="660" t="s">
        <v>16</v>
      </c>
      <c r="B18" s="660">
        <v>7419</v>
      </c>
      <c r="C18" s="660">
        <v>7462</v>
      </c>
      <c r="D18" s="660">
        <v>7151</v>
      </c>
      <c r="E18" s="661">
        <f t="shared" si="0"/>
        <v>-3.612346677449791E-2</v>
      </c>
      <c r="F18" s="661">
        <f t="shared" si="1"/>
        <v>-4.1677834360761189E-2</v>
      </c>
      <c r="G18" s="660"/>
      <c r="H18" s="660">
        <v>5890</v>
      </c>
      <c r="I18" s="660">
        <v>6035</v>
      </c>
      <c r="J18" s="660">
        <v>6445</v>
      </c>
      <c r="K18" s="661">
        <f t="shared" si="2"/>
        <v>9.4227504244482174E-2</v>
      </c>
      <c r="L18" s="661">
        <f t="shared" si="3"/>
        <v>6.7937033968516983E-2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4" x14ac:dyDescent="0.2">
      <c r="A23" s="9" t="s">
        <v>5</v>
      </c>
      <c r="B23" s="473">
        <v>52989</v>
      </c>
      <c r="C23" s="473">
        <v>53044</v>
      </c>
      <c r="D23" s="473">
        <v>50460</v>
      </c>
      <c r="E23" s="451">
        <f>(+D6-B6)/B6</f>
        <v>-3.6063839167621903E-2</v>
      </c>
      <c r="F23" s="451">
        <f>(+D6-C6)/C6</f>
        <v>-3.9135116130875211E-2</v>
      </c>
      <c r="H23" s="473">
        <v>39225</v>
      </c>
      <c r="I23" s="473">
        <v>38853</v>
      </c>
      <c r="J23" s="473">
        <v>42052</v>
      </c>
      <c r="K23" s="451">
        <f>(+J6-H6)/H6</f>
        <v>6.4495494493269551E-2</v>
      </c>
      <c r="L23" s="451">
        <f>(+J6-I6)/I6</f>
        <v>6.7434531611679727E-2</v>
      </c>
    </row>
    <row r="24" spans="1:14" x14ac:dyDescent="0.2">
      <c r="A24" t="s">
        <v>6</v>
      </c>
      <c r="B24">
        <v>29341</v>
      </c>
      <c r="C24">
        <v>29532</v>
      </c>
      <c r="D24">
        <v>28727</v>
      </c>
      <c r="E24" s="451">
        <f t="shared" ref="E24:E35" si="4">(+D7-B7)/B7</f>
        <v>-1.5558912386706949E-2</v>
      </c>
      <c r="F24" s="451">
        <f t="shared" ref="F24:F35" si="5">(+D7-C7)/C7</f>
        <v>-2.1067257501220474E-2</v>
      </c>
      <c r="H24">
        <v>22333</v>
      </c>
      <c r="I24">
        <v>22342</v>
      </c>
      <c r="J24">
        <v>24001</v>
      </c>
      <c r="K24" s="451">
        <f t="shared" ref="K24:K35" si="6">(+J7-H7)/H7</f>
        <v>6.5764482431149102E-2</v>
      </c>
      <c r="L24" s="451">
        <f t="shared" ref="L24:L35" si="7">(+J7-I7)/I7</f>
        <v>6.2082998154545023E-2</v>
      </c>
    </row>
    <row r="25" spans="1:14" x14ac:dyDescent="0.2">
      <c r="A25" t="s">
        <v>7</v>
      </c>
      <c r="B25">
        <v>1332</v>
      </c>
      <c r="C25">
        <v>1280</v>
      </c>
      <c r="D25">
        <v>1166</v>
      </c>
      <c r="E25" s="451">
        <f t="shared" si="4"/>
        <v>-0.107981220657277</v>
      </c>
      <c r="F25" s="451">
        <f t="shared" si="5"/>
        <v>-0.10461828463713478</v>
      </c>
      <c r="H25">
        <v>991</v>
      </c>
      <c r="I25">
        <v>968</v>
      </c>
      <c r="J25">
        <v>1025</v>
      </c>
      <c r="K25" s="451">
        <f t="shared" si="6"/>
        <v>9.1116173120728925E-3</v>
      </c>
      <c r="L25" s="451">
        <f t="shared" si="7"/>
        <v>2.7842227378190254E-2</v>
      </c>
    </row>
    <row r="26" spans="1:14" x14ac:dyDescent="0.2">
      <c r="A26" t="s">
        <v>8</v>
      </c>
      <c r="B26">
        <v>3764</v>
      </c>
      <c r="C26">
        <v>3663</v>
      </c>
      <c r="D26">
        <v>3427</v>
      </c>
      <c r="E26" s="451">
        <f t="shared" si="4"/>
        <v>-6.9551282051282054E-2</v>
      </c>
      <c r="F26" s="451">
        <f t="shared" si="5"/>
        <v>-6.7758509955041749E-2</v>
      </c>
      <c r="H26">
        <v>2721</v>
      </c>
      <c r="I26">
        <v>2655</v>
      </c>
      <c r="J26">
        <v>2744</v>
      </c>
      <c r="K26" s="451">
        <f t="shared" si="6"/>
        <v>3.2976092333058531E-2</v>
      </c>
      <c r="L26" s="451">
        <f t="shared" si="7"/>
        <v>4.0265670402656703E-2</v>
      </c>
    </row>
    <row r="27" spans="1:14" x14ac:dyDescent="0.2">
      <c r="A27" t="s">
        <v>9</v>
      </c>
      <c r="B27">
        <v>2146</v>
      </c>
      <c r="C27">
        <v>2206</v>
      </c>
      <c r="D27">
        <v>2071</v>
      </c>
      <c r="E27" s="451">
        <f t="shared" si="4"/>
        <v>-7.6112412177985946E-3</v>
      </c>
      <c r="F27" s="451">
        <f t="shared" si="5"/>
        <v>-6.0941828254847646E-2</v>
      </c>
      <c r="H27">
        <v>1645</v>
      </c>
      <c r="I27">
        <v>1663</v>
      </c>
      <c r="J27">
        <v>1821</v>
      </c>
      <c r="K27" s="451">
        <f t="shared" si="6"/>
        <v>8.1812035158891142E-2</v>
      </c>
      <c r="L27" s="451">
        <f t="shared" si="7"/>
        <v>7.2386058981233251E-2</v>
      </c>
    </row>
    <row r="28" spans="1:14" x14ac:dyDescent="0.2">
      <c r="A28" t="s">
        <v>222</v>
      </c>
      <c r="B28">
        <v>1439</v>
      </c>
      <c r="C28">
        <v>1338</v>
      </c>
      <c r="D28">
        <v>1237</v>
      </c>
      <c r="E28" s="451">
        <f t="shared" si="4"/>
        <v>-0.13525305410122165</v>
      </c>
      <c r="F28" s="451">
        <f t="shared" si="5"/>
        <v>-7.4696545284780577E-2</v>
      </c>
      <c r="H28">
        <v>1098</v>
      </c>
      <c r="I28">
        <v>1015</v>
      </c>
      <c r="J28">
        <v>1068</v>
      </c>
      <c r="K28" s="451">
        <f t="shared" si="6"/>
        <v>-4.8192771084337352E-2</v>
      </c>
      <c r="L28" s="451">
        <f t="shared" si="7"/>
        <v>1.607717041800643E-2</v>
      </c>
    </row>
    <row r="29" spans="1:14" x14ac:dyDescent="0.2">
      <c r="A29" t="s">
        <v>10</v>
      </c>
      <c r="B29">
        <v>15949</v>
      </c>
      <c r="C29">
        <v>15992</v>
      </c>
      <c r="D29">
        <v>15791</v>
      </c>
      <c r="E29" s="451">
        <f t="shared" si="4"/>
        <v>-9.6327513546056592E-3</v>
      </c>
      <c r="F29" s="451">
        <f t="shared" si="5"/>
        <v>-7.840772014475271E-3</v>
      </c>
      <c r="H29">
        <v>12219</v>
      </c>
      <c r="I29">
        <v>12138</v>
      </c>
      <c r="J29">
        <v>12878</v>
      </c>
      <c r="K29" s="451">
        <f t="shared" si="6"/>
        <v>4.5281098957008395E-2</v>
      </c>
      <c r="L29" s="451">
        <f t="shared" si="7"/>
        <v>5.5213148433487416E-2</v>
      </c>
    </row>
    <row r="30" spans="1:14" x14ac:dyDescent="0.2">
      <c r="A30" t="s">
        <v>11</v>
      </c>
      <c r="B30">
        <v>2011</v>
      </c>
      <c r="C30">
        <v>2087</v>
      </c>
      <c r="D30">
        <v>2044</v>
      </c>
      <c r="E30" s="451">
        <f t="shared" si="4"/>
        <v>2.3311416616855946E-2</v>
      </c>
      <c r="F30" s="451">
        <f t="shared" si="5"/>
        <v>-3.7120359955005622E-2</v>
      </c>
      <c r="H30">
        <v>1449</v>
      </c>
      <c r="I30">
        <v>1508</v>
      </c>
      <c r="J30">
        <v>1669</v>
      </c>
      <c r="K30" s="451">
        <f t="shared" si="6"/>
        <v>0.13378684807256236</v>
      </c>
      <c r="L30" s="451">
        <f t="shared" si="7"/>
        <v>0.10294117647058823</v>
      </c>
    </row>
    <row r="31" spans="1:14" x14ac:dyDescent="0.2">
      <c r="A31" t="s">
        <v>12</v>
      </c>
      <c r="B31">
        <v>4087</v>
      </c>
      <c r="C31">
        <v>4320</v>
      </c>
      <c r="D31">
        <v>4102</v>
      </c>
      <c r="E31" s="451">
        <f t="shared" si="4"/>
        <v>1.06951871657754E-2</v>
      </c>
      <c r="F31" s="451">
        <f t="shared" si="5"/>
        <v>-1.4814814814814815E-2</v>
      </c>
      <c r="H31">
        <v>3154</v>
      </c>
      <c r="I31">
        <v>3018</v>
      </c>
      <c r="J31">
        <v>3393</v>
      </c>
      <c r="K31" s="451">
        <f t="shared" si="6"/>
        <v>9.592920353982301E-2</v>
      </c>
      <c r="L31" s="451">
        <f t="shared" si="7"/>
        <v>0.10610932475884244</v>
      </c>
    </row>
    <row r="32" spans="1:14" x14ac:dyDescent="0.2">
      <c r="A32" t="s">
        <v>13</v>
      </c>
      <c r="B32">
        <v>2042</v>
      </c>
      <c r="C32">
        <v>2199</v>
      </c>
      <c r="D32">
        <v>2041</v>
      </c>
      <c r="E32" s="451">
        <f t="shared" si="4"/>
        <v>-6.0571428571428575E-2</v>
      </c>
      <c r="F32" s="451">
        <f t="shared" si="5"/>
        <v>-8.3100948131622984E-2</v>
      </c>
      <c r="H32">
        <v>1555</v>
      </c>
      <c r="I32">
        <v>1556</v>
      </c>
      <c r="J32">
        <v>1665</v>
      </c>
      <c r="K32" s="451">
        <f t="shared" si="6"/>
        <v>4.805013927576602E-2</v>
      </c>
      <c r="L32" s="451">
        <f t="shared" si="7"/>
        <v>4.0082930200414653E-2</v>
      </c>
    </row>
    <row r="33" spans="1:24" x14ac:dyDescent="0.2">
      <c r="A33" t="s">
        <v>14</v>
      </c>
      <c r="B33">
        <v>3329</v>
      </c>
      <c r="C33">
        <v>3249</v>
      </c>
      <c r="D33">
        <v>2985</v>
      </c>
      <c r="E33" s="451">
        <f t="shared" si="4"/>
        <v>-8.2037325038880254E-2</v>
      </c>
      <c r="F33" s="451">
        <f t="shared" si="5"/>
        <v>-3.5145075602778915E-2</v>
      </c>
      <c r="H33">
        <v>2180</v>
      </c>
      <c r="I33">
        <v>2221</v>
      </c>
      <c r="J33">
        <v>2422</v>
      </c>
      <c r="K33" s="451">
        <f t="shared" si="6"/>
        <v>8.9352594970572505E-2</v>
      </c>
      <c r="L33" s="451">
        <f t="shared" si="7"/>
        <v>7.7818951826363156E-2</v>
      </c>
    </row>
    <row r="34" spans="1:24" x14ac:dyDescent="0.2">
      <c r="A34" t="s">
        <v>15</v>
      </c>
      <c r="B34">
        <v>2952</v>
      </c>
      <c r="C34">
        <v>2973</v>
      </c>
      <c r="D34">
        <v>2906</v>
      </c>
      <c r="E34" s="451">
        <f t="shared" si="4"/>
        <v>-1.5990159901599015E-2</v>
      </c>
      <c r="F34" s="451">
        <f t="shared" si="5"/>
        <v>-2.7158492095662748E-2</v>
      </c>
      <c r="H34">
        <v>2263</v>
      </c>
      <c r="I34">
        <v>2243</v>
      </c>
      <c r="J34">
        <v>2462</v>
      </c>
      <c r="K34" s="451">
        <f t="shared" si="6"/>
        <v>5.7935735150925025E-2</v>
      </c>
      <c r="L34" s="451">
        <f t="shared" si="7"/>
        <v>5.6906614785992217E-2</v>
      </c>
    </row>
    <row r="35" spans="1:24" x14ac:dyDescent="0.2">
      <c r="A35" t="s">
        <v>16</v>
      </c>
      <c r="B35">
        <v>8429</v>
      </c>
      <c r="C35">
        <v>8480</v>
      </c>
      <c r="D35">
        <v>7986</v>
      </c>
      <c r="E35" s="451">
        <f t="shared" si="4"/>
        <v>-3.612346677449791E-2</v>
      </c>
      <c r="F35" s="451">
        <f t="shared" si="5"/>
        <v>-4.1677834360761189E-2</v>
      </c>
      <c r="H35">
        <v>6402</v>
      </c>
      <c r="I35">
        <v>6453</v>
      </c>
      <c r="J35">
        <v>6992</v>
      </c>
      <c r="K35" s="451">
        <f t="shared" si="6"/>
        <v>9.4227504244482174E-2</v>
      </c>
      <c r="L35" s="451">
        <f t="shared" si="7"/>
        <v>6.7937033968516983E-2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039E3-8B79-41AB-B831-D44055EA0E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SE WI Munic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2021-01-12T21:32:47Z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